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480" windowHeight="11640" tabRatio="901" activeTab="4"/>
  </bookViews>
  <sheets>
    <sheet name="Gruppe 1" sheetId="65" r:id="rId1"/>
    <sheet name="Gruppe 2" sheetId="77" r:id="rId2"/>
    <sheet name="Gruppe 3" sheetId="78" r:id="rId3"/>
    <sheet name="Gruppe 4" sheetId="79" r:id="rId4"/>
    <sheet name="K.o. Runde Einzel" sheetId="83" r:id="rId5"/>
    <sheet name="K.o. Runde Doppel" sheetId="82" r:id="rId6"/>
  </sheets>
  <definedNames>
    <definedName name="_xlnm.Print_Area" localSheetId="0">'Gruppe 1'!$A$1:$AC$32</definedName>
    <definedName name="_xlnm.Print_Area" localSheetId="1">'Gruppe 2'!$A$1:$AC$32</definedName>
    <definedName name="_xlnm.Print_Area" localSheetId="2">'Gruppe 3'!$A$1:$AC$32</definedName>
    <definedName name="_xlnm.Print_Area" localSheetId="3">'Gruppe 4'!$A$1:$AC$32</definedName>
    <definedName name="_xlnm.Print_Area" localSheetId="5">'K.o. Runde Doppel'!$A$1:$N$62</definedName>
    <definedName name="_xlnm.Print_Area" localSheetId="4">'K.o. Runde Einzel'!$A$1:$N$62</definedName>
    <definedName name="HTML_CodePage" hidden="1">1252</definedName>
    <definedName name="HTML_Control" localSheetId="0" hidden="1">{"'SPIELE - HERREN'!$A$153:$I$177"}</definedName>
    <definedName name="HTML_Control" localSheetId="1" hidden="1">{"'SPIELE - HERREN'!$A$153:$I$177"}</definedName>
    <definedName name="HTML_Control" localSheetId="2" hidden="1">{"'SPIELE - HERREN'!$A$153:$I$177"}</definedName>
    <definedName name="HTML_Control" localSheetId="3" hidden="1">{"'SPIELE - HERREN'!$A$153:$I$177"}</definedName>
    <definedName name="HTML_Control" hidden="1">{"'MELDUNGEN_EINZEL'!$A$1:$F$19","'MELDUNGEN_DOPPEL'!$A$1:$F$6"}</definedName>
    <definedName name="HTML_Description" hidden="1">""</definedName>
    <definedName name="HTML_Email" hidden="1">""</definedName>
    <definedName name="HTML_Header" localSheetId="0" hidden="1">""</definedName>
    <definedName name="HTML_Header" localSheetId="1" hidden="1">""</definedName>
    <definedName name="HTML_Header" localSheetId="2" hidden="1">""</definedName>
    <definedName name="HTML_Header" localSheetId="3" hidden="1">""</definedName>
    <definedName name="HTML_Header" hidden="1">""</definedName>
    <definedName name="HTML_LastUpdate" localSheetId="0" hidden="1">"27.04.2005"</definedName>
    <definedName name="HTML_LastUpdate" localSheetId="1" hidden="1">"27.04.2005"</definedName>
    <definedName name="HTML_LastUpdate" localSheetId="2" hidden="1">"27.04.2005"</definedName>
    <definedName name="HTML_LastUpdate" localSheetId="3" hidden="1">"27.04.2005"</definedName>
    <definedName name="HTML_LastUpdate" hidden="1">"29.03.2005"</definedName>
    <definedName name="HTML_LineAfter" hidden="1">FALSE</definedName>
    <definedName name="HTML_LineBefore" hidden="1">FALSE</definedName>
    <definedName name="HTML_Name" hidden="1">"Thomas_2"</definedName>
    <definedName name="HTML_OBDlg2" hidden="1">TRUE</definedName>
    <definedName name="HTML_OBDlg4" hidden="1">TRUE</definedName>
    <definedName name="HTML_OS" hidden="1">0</definedName>
    <definedName name="HTML_PathFile" localSheetId="0" hidden="1">"C:\Dokumente und Einstellungen\Thomas II\Eigene Dateien\HOMEPAGE\__tischtennissachsenwerk\mannschaften\Turniere &amp; Ausschreibungen\KEM\2005\exelergebnisse_sem2005.htm"</definedName>
    <definedName name="HTML_PathFile" localSheetId="1" hidden="1">"C:\Dokumente und Einstellungen\Thomas II\Eigene Dateien\HOMEPAGE\__tischtennissachsenwerk\mannschaften\Turniere &amp; Ausschreibungen\KEM\2005\exelergebnisse_sem2005.htm"</definedName>
    <definedName name="HTML_PathFile" localSheetId="2" hidden="1">"C:\Dokumente und Einstellungen\Thomas II\Eigene Dateien\HOMEPAGE\__tischtennissachsenwerk\mannschaften\Turniere &amp; Ausschreibungen\KEM\2005\exelergebnisse_sem2005.htm"</definedName>
    <definedName name="HTML_PathFile" localSheetId="3" hidden="1">"C:\Dokumente und Einstellungen\Thomas II\Eigene Dateien\HOMEPAGE\__tischtennissachsenwerk\mannschaften\Turniere &amp; Ausschreibungen\KEM\2005\exelergebnisse_sem2005.htm"</definedName>
    <definedName name="HTML_PathFile" hidden="1">"C:\Dokumente und Einstellungen\Thomas II\Eigene Dateien\HOMEPAGE\__tischtennissachsenwerk\mannschaften\Turniere &amp; Ausschreibungen\KEM\2005\aktuelle meldungen_sem2005.htm"</definedName>
    <definedName name="HTML_Title" localSheetId="0" hidden="1">"KEM-B 2005"</definedName>
    <definedName name="HTML_Title" localSheetId="1" hidden="1">"KEM-B 2005"</definedName>
    <definedName name="HTML_Title" localSheetId="2" hidden="1">"KEM-B 2005"</definedName>
    <definedName name="HTML_Title" localSheetId="3" hidden="1">"KEM-B 2005"</definedName>
    <definedName name="HTML_Title" hidden="1">"KEM-B 2005"</definedName>
    <definedName name="Z_A5CA2D6B_53BD_4DAE_A51D_A2F5A75E2B63_.wvu.PrintArea" localSheetId="0" hidden="1">'Gruppe 1'!$A$1:$AC$32</definedName>
    <definedName name="Z_A5CA2D6B_53BD_4DAE_A51D_A2F5A75E2B63_.wvu.PrintArea" localSheetId="1" hidden="1">'Gruppe 2'!$A$1:$AC$32</definedName>
    <definedName name="Z_A5CA2D6B_53BD_4DAE_A51D_A2F5A75E2B63_.wvu.PrintArea" localSheetId="2" hidden="1">'Gruppe 3'!$A$1:$AC$32</definedName>
    <definedName name="Z_A5CA2D6B_53BD_4DAE_A51D_A2F5A75E2B63_.wvu.PrintArea" localSheetId="3" hidden="1">'Gruppe 4'!$A$1:$AC$32</definedName>
  </definedNames>
  <calcPr calcId="125725"/>
  <customWorkbookViews>
    <customWorkbookView name="* - Persönliche Ansicht" guid="{A5CA2D6B-53BD-4DAE-A51D-A2F5A75E2B63}" mergeInterval="0" personalView="1" maximized="1" windowWidth="1020" windowHeight="650" tabRatio="901" activeSheetId="2" showStatusbar="0"/>
  </customWorkbookViews>
</workbook>
</file>

<file path=xl/calcChain.xml><?xml version="1.0" encoding="utf-8"?>
<calcChain xmlns="http://schemas.openxmlformats.org/spreadsheetml/2006/main">
  <c r="Y28" i="79"/>
  <c r="W28"/>
  <c r="D28"/>
  <c r="C28"/>
  <c r="Y27"/>
  <c r="W27"/>
  <c r="N4" s="1"/>
  <c r="J6" s="1"/>
  <c r="D27"/>
  <c r="C27"/>
  <c r="Y26"/>
  <c r="W26"/>
  <c r="D26"/>
  <c r="C26"/>
  <c r="Y24"/>
  <c r="W24"/>
  <c r="D24"/>
  <c r="C24"/>
  <c r="Y23"/>
  <c r="W23"/>
  <c r="M4" s="1"/>
  <c r="H5" s="1"/>
  <c r="D23"/>
  <c r="C23"/>
  <c r="Y22"/>
  <c r="T7" s="1"/>
  <c r="S8" s="1"/>
  <c r="W22"/>
  <c r="D22"/>
  <c r="C22"/>
  <c r="Y20"/>
  <c r="W20"/>
  <c r="D20"/>
  <c r="C20"/>
  <c r="Y19"/>
  <c r="M3" s="1"/>
  <c r="E5" s="1"/>
  <c r="W19"/>
  <c r="D19"/>
  <c r="C19"/>
  <c r="Y18"/>
  <c r="W18"/>
  <c r="D18"/>
  <c r="C18"/>
  <c r="Y16"/>
  <c r="W16"/>
  <c r="D16"/>
  <c r="C16"/>
  <c r="Y15"/>
  <c r="W15"/>
  <c r="D15"/>
  <c r="C15"/>
  <c r="Y14"/>
  <c r="T6" s="1"/>
  <c r="P8" s="1"/>
  <c r="W14"/>
  <c r="D14"/>
  <c r="C14"/>
  <c r="Y12"/>
  <c r="W12"/>
  <c r="P5" s="1"/>
  <c r="K6" s="1"/>
  <c r="D12"/>
  <c r="C12"/>
  <c r="Y11"/>
  <c r="W11"/>
  <c r="D11"/>
  <c r="C11"/>
  <c r="Y10"/>
  <c r="W10"/>
  <c r="D10"/>
  <c r="C10"/>
  <c r="V7"/>
  <c r="Q8" s="1"/>
  <c r="V6"/>
  <c r="N8" s="1"/>
  <c r="S6"/>
  <c r="N7" s="1"/>
  <c r="Q6"/>
  <c r="P7" s="1"/>
  <c r="V5"/>
  <c r="K8" s="1"/>
  <c r="T5"/>
  <c r="M8" s="1"/>
  <c r="S5"/>
  <c r="K7" s="1"/>
  <c r="Q5"/>
  <c r="M7" s="1"/>
  <c r="N5"/>
  <c r="M6" s="1"/>
  <c r="V4"/>
  <c r="H8" s="1"/>
  <c r="T4"/>
  <c r="J8" s="1"/>
  <c r="S4"/>
  <c r="H7" s="1"/>
  <c r="Q4"/>
  <c r="J7" s="1"/>
  <c r="P4"/>
  <c r="H6" s="1"/>
  <c r="K4"/>
  <c r="J5" s="1"/>
  <c r="V3"/>
  <c r="E8" s="1"/>
  <c r="T3"/>
  <c r="G8" s="1"/>
  <c r="S3"/>
  <c r="E7" s="1"/>
  <c r="Q3"/>
  <c r="G7" s="1"/>
  <c r="P3"/>
  <c r="E6" s="1"/>
  <c r="N3"/>
  <c r="G6" s="1"/>
  <c r="K3"/>
  <c r="G5" s="1"/>
  <c r="J3"/>
  <c r="E4" s="1"/>
  <c r="H3"/>
  <c r="G4" s="1"/>
  <c r="Y28" i="78"/>
  <c r="S3" s="1"/>
  <c r="E7" s="1"/>
  <c r="W28"/>
  <c r="D28"/>
  <c r="C28"/>
  <c r="Y27"/>
  <c r="W27"/>
  <c r="D27"/>
  <c r="C27"/>
  <c r="Y26"/>
  <c r="W26"/>
  <c r="T5" s="1"/>
  <c r="M8" s="1"/>
  <c r="D26"/>
  <c r="C26"/>
  <c r="Y24"/>
  <c r="W24"/>
  <c r="D24"/>
  <c r="C24"/>
  <c r="Y23"/>
  <c r="W23"/>
  <c r="M4" s="1"/>
  <c r="H5" s="1"/>
  <c r="D23"/>
  <c r="C23"/>
  <c r="Y22"/>
  <c r="W22"/>
  <c r="D22"/>
  <c r="C22"/>
  <c r="Y20"/>
  <c r="W20"/>
  <c r="D20"/>
  <c r="C20"/>
  <c r="Y19"/>
  <c r="W19"/>
  <c r="K3" s="1"/>
  <c r="G5" s="1"/>
  <c r="D19"/>
  <c r="C19"/>
  <c r="Y18"/>
  <c r="W18"/>
  <c r="D18"/>
  <c r="C18"/>
  <c r="Y16"/>
  <c r="W16"/>
  <c r="Q5" s="1"/>
  <c r="M7" s="1"/>
  <c r="D16"/>
  <c r="C16"/>
  <c r="Y15"/>
  <c r="W15"/>
  <c r="D15"/>
  <c r="C15"/>
  <c r="Y14"/>
  <c r="W14"/>
  <c r="V6" s="1"/>
  <c r="N8" s="1"/>
  <c r="D14"/>
  <c r="C14"/>
  <c r="Y12"/>
  <c r="W12"/>
  <c r="P5" s="1"/>
  <c r="K6" s="1"/>
  <c r="D12"/>
  <c r="C12"/>
  <c r="Y11"/>
  <c r="W11"/>
  <c r="D11"/>
  <c r="C11"/>
  <c r="Y10"/>
  <c r="W10"/>
  <c r="D10"/>
  <c r="C10"/>
  <c r="V7"/>
  <c r="Q8" s="1"/>
  <c r="T7"/>
  <c r="S8" s="1"/>
  <c r="T6"/>
  <c r="P8" s="1"/>
  <c r="S6"/>
  <c r="N7" s="1"/>
  <c r="Q6"/>
  <c r="P7" s="1"/>
  <c r="V5"/>
  <c r="K8" s="1"/>
  <c r="S5"/>
  <c r="K7" s="1"/>
  <c r="N5"/>
  <c r="M6" s="1"/>
  <c r="V4"/>
  <c r="H8" s="1"/>
  <c r="T4"/>
  <c r="J8" s="1"/>
  <c r="S4"/>
  <c r="H7" s="1"/>
  <c r="Q4"/>
  <c r="J7" s="1"/>
  <c r="P4"/>
  <c r="H6" s="1"/>
  <c r="N4"/>
  <c r="J6" s="1"/>
  <c r="K4"/>
  <c r="J5" s="1"/>
  <c r="V3"/>
  <c r="E8" s="1"/>
  <c r="T3"/>
  <c r="G8" s="1"/>
  <c r="Q3"/>
  <c r="G7" s="1"/>
  <c r="P3"/>
  <c r="E6" s="1"/>
  <c r="N3"/>
  <c r="G6" s="1"/>
  <c r="M3"/>
  <c r="E5" s="1"/>
  <c r="J3"/>
  <c r="E4" s="1"/>
  <c r="H3"/>
  <c r="G4" s="1"/>
  <c r="Y28" i="77"/>
  <c r="W28"/>
  <c r="D28"/>
  <c r="C28"/>
  <c r="Y27"/>
  <c r="W27"/>
  <c r="N4" s="1"/>
  <c r="J6" s="1"/>
  <c r="D27"/>
  <c r="C27"/>
  <c r="Y26"/>
  <c r="W26"/>
  <c r="D26"/>
  <c r="C26"/>
  <c r="Y24"/>
  <c r="N3" s="1"/>
  <c r="G6" s="1"/>
  <c r="W24"/>
  <c r="D24"/>
  <c r="C24"/>
  <c r="Y23"/>
  <c r="W23"/>
  <c r="M4" s="1"/>
  <c r="H5" s="1"/>
  <c r="D23"/>
  <c r="C23"/>
  <c r="Y22"/>
  <c r="W22"/>
  <c r="D22"/>
  <c r="C22"/>
  <c r="Y20"/>
  <c r="Q6" s="1"/>
  <c r="P7" s="1"/>
  <c r="W20"/>
  <c r="D20"/>
  <c r="C20"/>
  <c r="Y19"/>
  <c r="W19"/>
  <c r="K3" s="1"/>
  <c r="G5" s="1"/>
  <c r="D19"/>
  <c r="C19"/>
  <c r="Y18"/>
  <c r="W18"/>
  <c r="T4" s="1"/>
  <c r="J8" s="1"/>
  <c r="D18"/>
  <c r="C18"/>
  <c r="Y16"/>
  <c r="W16"/>
  <c r="Q5" s="1"/>
  <c r="M7" s="1"/>
  <c r="D16"/>
  <c r="C16"/>
  <c r="Y15"/>
  <c r="W15"/>
  <c r="D15"/>
  <c r="C15"/>
  <c r="Y14"/>
  <c r="W14"/>
  <c r="V6" s="1"/>
  <c r="N8" s="1"/>
  <c r="D14"/>
  <c r="C14"/>
  <c r="Y12"/>
  <c r="W12"/>
  <c r="P5" s="1"/>
  <c r="K6" s="1"/>
  <c r="D12"/>
  <c r="C12"/>
  <c r="Y11"/>
  <c r="W11"/>
  <c r="D11"/>
  <c r="C11"/>
  <c r="Y10"/>
  <c r="W10"/>
  <c r="D10"/>
  <c r="C10"/>
  <c r="V7"/>
  <c r="Q8" s="1"/>
  <c r="T7"/>
  <c r="S8" s="1"/>
  <c r="T6"/>
  <c r="P8" s="1"/>
  <c r="S6"/>
  <c r="N7" s="1"/>
  <c r="V5"/>
  <c r="K8" s="1"/>
  <c r="T5"/>
  <c r="M8" s="1"/>
  <c r="S5"/>
  <c r="K7" s="1"/>
  <c r="N5"/>
  <c r="M6" s="1"/>
  <c r="V4"/>
  <c r="H8" s="1"/>
  <c r="S4"/>
  <c r="H7" s="1"/>
  <c r="Q4"/>
  <c r="J7" s="1"/>
  <c r="P4"/>
  <c r="H6" s="1"/>
  <c r="K4"/>
  <c r="J5" s="1"/>
  <c r="V3"/>
  <c r="E8" s="1"/>
  <c r="T3"/>
  <c r="G8" s="1"/>
  <c r="S3"/>
  <c r="E7" s="1"/>
  <c r="Q3"/>
  <c r="G7" s="1"/>
  <c r="P3"/>
  <c r="E6" s="1"/>
  <c r="M3"/>
  <c r="E5" s="1"/>
  <c r="J3"/>
  <c r="E4" s="1"/>
  <c r="H3"/>
  <c r="G4" s="1"/>
  <c r="C10" i="65"/>
  <c r="D10"/>
  <c r="W10"/>
  <c r="T3" s="1"/>
  <c r="G8" s="1"/>
  <c r="Y10"/>
  <c r="V3" s="1"/>
  <c r="E8" s="1"/>
  <c r="C11"/>
  <c r="D11"/>
  <c r="W11"/>
  <c r="S4" s="1"/>
  <c r="H7" s="1"/>
  <c r="Y11"/>
  <c r="Q4" s="1"/>
  <c r="J7" s="1"/>
  <c r="C12"/>
  <c r="D12"/>
  <c r="W12"/>
  <c r="P5" s="1"/>
  <c r="K6" s="1"/>
  <c r="Y12"/>
  <c r="N5" s="1"/>
  <c r="M6" s="1"/>
  <c r="C14"/>
  <c r="D14"/>
  <c r="W14"/>
  <c r="V6" s="1"/>
  <c r="N8" s="1"/>
  <c r="Y14"/>
  <c r="T6" s="1"/>
  <c r="P8" s="1"/>
  <c r="C15"/>
  <c r="D15"/>
  <c r="W15"/>
  <c r="J3" s="1"/>
  <c r="Y15"/>
  <c r="H3" s="1"/>
  <c r="C16"/>
  <c r="D16"/>
  <c r="W16"/>
  <c r="Q5" s="1"/>
  <c r="M7" s="1"/>
  <c r="Y16"/>
  <c r="S5" s="1"/>
  <c r="K7" s="1"/>
  <c r="C18"/>
  <c r="D18"/>
  <c r="W18"/>
  <c r="T4" s="1"/>
  <c r="J8" s="1"/>
  <c r="Y18"/>
  <c r="V4" s="1"/>
  <c r="H8" s="1"/>
  <c r="C19"/>
  <c r="D19"/>
  <c r="W19"/>
  <c r="K3" s="1"/>
  <c r="G5" s="1"/>
  <c r="Y19"/>
  <c r="M3" s="1"/>
  <c r="E5" s="1"/>
  <c r="C20"/>
  <c r="D20"/>
  <c r="W20"/>
  <c r="S6" s="1"/>
  <c r="N7" s="1"/>
  <c r="Y20"/>
  <c r="Q6" s="1"/>
  <c r="P7" s="1"/>
  <c r="C22"/>
  <c r="D22"/>
  <c r="W22"/>
  <c r="V7" s="1"/>
  <c r="Q8" s="1"/>
  <c r="Y22"/>
  <c r="T7" s="1"/>
  <c r="S8" s="1"/>
  <c r="C23"/>
  <c r="D23"/>
  <c r="W23"/>
  <c r="M4" s="1"/>
  <c r="H5" s="1"/>
  <c r="Y23"/>
  <c r="K4" s="1"/>
  <c r="J5" s="1"/>
  <c r="C24"/>
  <c r="D24"/>
  <c r="W24"/>
  <c r="P3" s="1"/>
  <c r="E6" s="1"/>
  <c r="Y24"/>
  <c r="N3" s="1"/>
  <c r="G6" s="1"/>
  <c r="C26"/>
  <c r="D26"/>
  <c r="W26"/>
  <c r="T5" s="1"/>
  <c r="M8" s="1"/>
  <c r="Y26"/>
  <c r="V5" s="1"/>
  <c r="K8" s="1"/>
  <c r="C27"/>
  <c r="D27"/>
  <c r="W27"/>
  <c r="N4" s="1"/>
  <c r="J6" s="1"/>
  <c r="Y27"/>
  <c r="P4" s="1"/>
  <c r="H6" s="1"/>
  <c r="C28"/>
  <c r="D28"/>
  <c r="W28"/>
  <c r="Q3" s="1"/>
  <c r="G7" s="1"/>
  <c r="Y28"/>
  <c r="S3" s="1"/>
  <c r="E7" s="1"/>
  <c r="AB4" i="79" l="1"/>
  <c r="Y4"/>
  <c r="Z4"/>
  <c r="W4"/>
  <c r="AB5"/>
  <c r="Y5"/>
  <c r="Z5"/>
  <c r="W5"/>
  <c r="AB6"/>
  <c r="Y6"/>
  <c r="Z6"/>
  <c r="W6"/>
  <c r="AB7"/>
  <c r="Y7"/>
  <c r="Z7"/>
  <c r="W7"/>
  <c r="AB8"/>
  <c r="Y8"/>
  <c r="Z8"/>
  <c r="W8"/>
  <c r="W3"/>
  <c r="Y3"/>
  <c r="Z3"/>
  <c r="AB3"/>
  <c r="AB4" i="78"/>
  <c r="Y4"/>
  <c r="Z4"/>
  <c r="W4"/>
  <c r="AB5"/>
  <c r="Y5"/>
  <c r="Z5"/>
  <c r="W5"/>
  <c r="AB6"/>
  <c r="Y6"/>
  <c r="Z6"/>
  <c r="W6"/>
  <c r="AB7"/>
  <c r="Y7"/>
  <c r="Z7"/>
  <c r="W7"/>
  <c r="AB8"/>
  <c r="Y8"/>
  <c r="Z8"/>
  <c r="W8"/>
  <c r="W3"/>
  <c r="Y3"/>
  <c r="Z3"/>
  <c r="AB3"/>
  <c r="AB4" i="77"/>
  <c r="Y4"/>
  <c r="Z4"/>
  <c r="W4"/>
  <c r="AB5"/>
  <c r="Y5"/>
  <c r="Z5"/>
  <c r="W5"/>
  <c r="AB6"/>
  <c r="Y6"/>
  <c r="Z6"/>
  <c r="W6"/>
  <c r="AB7"/>
  <c r="Y7"/>
  <c r="Z7"/>
  <c r="W7"/>
  <c r="AB8"/>
  <c r="Y8"/>
  <c r="Z8"/>
  <c r="W8"/>
  <c r="W3"/>
  <c r="Y3"/>
  <c r="Z3"/>
  <c r="AB3"/>
  <c r="W7" i="65"/>
  <c r="Z7"/>
  <c r="Y7"/>
  <c r="AB7"/>
  <c r="Y6"/>
  <c r="AB6"/>
  <c r="W6"/>
  <c r="Z6"/>
  <c r="W5"/>
  <c r="Z5"/>
  <c r="Y5"/>
  <c r="AB5"/>
  <c r="W3"/>
  <c r="Z3"/>
  <c r="G4"/>
  <c r="Y3"/>
  <c r="AB3"/>
  <c r="E4"/>
  <c r="W8"/>
  <c r="Z8"/>
  <c r="Y8"/>
  <c r="AB8"/>
  <c r="W4" l="1"/>
  <c r="Z4"/>
  <c r="Y4"/>
  <c r="AB4"/>
</calcChain>
</file>

<file path=xl/sharedStrings.xml><?xml version="1.0" encoding="utf-8"?>
<sst xmlns="http://schemas.openxmlformats.org/spreadsheetml/2006/main" count="953" uniqueCount="179">
  <si>
    <t>P.</t>
  </si>
  <si>
    <t>S.</t>
  </si>
  <si>
    <t>Pl.</t>
  </si>
  <si>
    <t>:</t>
  </si>
  <si>
    <t>1/1</t>
  </si>
  <si>
    <t>1/2</t>
  </si>
  <si>
    <t>3-2</t>
  </si>
  <si>
    <t>2/1</t>
  </si>
  <si>
    <t>4-3</t>
  </si>
  <si>
    <t>2/2</t>
  </si>
  <si>
    <t>2-1</t>
  </si>
  <si>
    <t>3/1</t>
  </si>
  <si>
    <t>1-3</t>
  </si>
  <si>
    <t>3/2</t>
  </si>
  <si>
    <t>1-6</t>
  </si>
  <si>
    <t>5-2</t>
  </si>
  <si>
    <t>1/3</t>
  </si>
  <si>
    <t>6-4</t>
  </si>
  <si>
    <t>2/3</t>
  </si>
  <si>
    <t>3-5</t>
  </si>
  <si>
    <t>2-6</t>
  </si>
  <si>
    <t>3/3</t>
  </si>
  <si>
    <t>5-4</t>
  </si>
  <si>
    <t>4/1</t>
  </si>
  <si>
    <t>6-5</t>
  </si>
  <si>
    <t>4/2</t>
  </si>
  <si>
    <t>4/3</t>
  </si>
  <si>
    <t>4-1</t>
  </si>
  <si>
    <t>5/1</t>
  </si>
  <si>
    <t>3-6</t>
  </si>
  <si>
    <t>5/2</t>
  </si>
  <si>
    <t>2-4</t>
  </si>
  <si>
    <t>5/3</t>
  </si>
  <si>
    <t>1-5</t>
  </si>
  <si>
    <t>BITTE BEACHTEN:</t>
  </si>
  <si>
    <t>bei 4 Teilnehmern eines Vereins:</t>
  </si>
  <si>
    <t>Startnummer 3-5</t>
  </si>
  <si>
    <t>bei 3 Teilnehmern eines Vereins:</t>
  </si>
  <si>
    <t>bei 2 Teilnehmern eines Vereins:</t>
  </si>
  <si>
    <t>beliebig</t>
  </si>
  <si>
    <t>Mitte</t>
  </si>
  <si>
    <t>Robert</t>
  </si>
  <si>
    <t>Tobias</t>
  </si>
  <si>
    <t>Mickten</t>
  </si>
  <si>
    <t>Spielfrei</t>
  </si>
  <si>
    <t>Reisdorf</t>
  </si>
  <si>
    <t>Julius</t>
  </si>
  <si>
    <t>Gruppe:1</t>
  </si>
  <si>
    <t>Schubert</t>
  </si>
  <si>
    <t>Sportfreunde</t>
  </si>
  <si>
    <t>Armin</t>
  </si>
  <si>
    <t>Brode</t>
  </si>
  <si>
    <t>Gorbitzbach</t>
  </si>
  <si>
    <t>Gruppe:2</t>
  </si>
  <si>
    <t>Gruppe:3</t>
  </si>
  <si>
    <t>Gruppe:4</t>
  </si>
  <si>
    <t>Louis</t>
  </si>
  <si>
    <t>Hauser</t>
  </si>
  <si>
    <t>Mitja</t>
  </si>
  <si>
    <t>Beyer</t>
  </si>
  <si>
    <t>(Mitte)</t>
  </si>
  <si>
    <t>Freilos</t>
  </si>
  <si>
    <t>(Sportfreunde)</t>
  </si>
  <si>
    <t>(Mickten)</t>
  </si>
  <si>
    <t>Alwan</t>
  </si>
  <si>
    <t>Nadeem</t>
  </si>
  <si>
    <t>3.</t>
  </si>
  <si>
    <t>2.</t>
  </si>
  <si>
    <t>1.</t>
  </si>
  <si>
    <t>4.</t>
  </si>
  <si>
    <t>5.</t>
  </si>
  <si>
    <t>6.</t>
  </si>
  <si>
    <t>Platz 3</t>
  </si>
  <si>
    <t>(Elbe)</t>
  </si>
  <si>
    <t>Samuel</t>
  </si>
  <si>
    <t>Bittner</t>
  </si>
  <si>
    <t>Elbe</t>
  </si>
  <si>
    <t>Buscher</t>
  </si>
  <si>
    <t>Oskar</t>
  </si>
  <si>
    <t>Kirchner</t>
  </si>
  <si>
    <t>Franz</t>
  </si>
  <si>
    <t>Horenburg</t>
  </si>
  <si>
    <t>Hellerau</t>
  </si>
  <si>
    <t>Weichbrodt</t>
  </si>
  <si>
    <t>Sinde</t>
  </si>
  <si>
    <t>Gym.DKS</t>
  </si>
  <si>
    <t>Binder</t>
  </si>
  <si>
    <t>Henri</t>
  </si>
  <si>
    <t>Bisch-Chandaroff</t>
  </si>
  <si>
    <t>Simon</t>
  </si>
  <si>
    <t>Fliegel</t>
  </si>
  <si>
    <t>Pietsch</t>
  </si>
  <si>
    <t>Kyle</t>
  </si>
  <si>
    <t>Wegener</t>
  </si>
  <si>
    <t>Florian</t>
  </si>
  <si>
    <t>Jahn</t>
  </si>
  <si>
    <t>Joschua</t>
  </si>
  <si>
    <t>Köhler</t>
  </si>
  <si>
    <t>Jakob</t>
  </si>
  <si>
    <t>Risto</t>
  </si>
  <si>
    <t>Chris-Mario</t>
  </si>
  <si>
    <t>Rüffer</t>
  </si>
  <si>
    <t>Valentin</t>
  </si>
  <si>
    <t>Hassler</t>
  </si>
  <si>
    <t>Zschachwitz</t>
  </si>
  <si>
    <t>Vincent</t>
  </si>
  <si>
    <t>(Hellerau)</t>
  </si>
  <si>
    <t>Bittner/Hassler</t>
  </si>
  <si>
    <t>(Elbe/Zschachwitz)</t>
  </si>
  <si>
    <t>Köhler/Bisch-Chandaroff</t>
  </si>
  <si>
    <t>Buscher/Pietsch</t>
  </si>
  <si>
    <t>Beyer/Reisdorf</t>
  </si>
  <si>
    <t>Kirchner/Binder</t>
  </si>
  <si>
    <t>Risto/Alwan</t>
  </si>
  <si>
    <t>Sinde/Rüffer</t>
  </si>
  <si>
    <t>(Gym.DKS/Mitte)</t>
  </si>
  <si>
    <t>Weichbrodt/Schubert</t>
  </si>
  <si>
    <t>(Sportfreundnde)</t>
  </si>
  <si>
    <t>Fliegel/Hauser</t>
  </si>
  <si>
    <t>Jahn/Brode</t>
  </si>
  <si>
    <t>(Hellerau/Gorbitzbach)</t>
  </si>
  <si>
    <t>Jost</t>
  </si>
  <si>
    <t xml:space="preserve">1.MOMI TiBar Jugendturnier U18
Sonntag, 28.06.2015, 10:00 Uhr bei Mickten
</t>
  </si>
  <si>
    <t>11,11,11</t>
  </si>
  <si>
    <t>4,7,8</t>
  </si>
  <si>
    <t>12,11,11</t>
  </si>
  <si>
    <t>10,6,5</t>
  </si>
  <si>
    <t>11,10,11,6,5</t>
  </si>
  <si>
    <t>5,12,9,11,11</t>
  </si>
  <si>
    <t>11,5,12,11</t>
  </si>
  <si>
    <t>7,11,10,8</t>
  </si>
  <si>
    <t>Wegener/Horenburg</t>
  </si>
  <si>
    <t>11,7,11,11</t>
  </si>
  <si>
    <t>3,11,5,6</t>
  </si>
  <si>
    <t>11,5,8,8</t>
  </si>
  <si>
    <t>7,11,11,11</t>
  </si>
  <si>
    <t>11,11,12,11</t>
  </si>
  <si>
    <t>6,2,14,9</t>
  </si>
  <si>
    <t>8,6,4</t>
  </si>
  <si>
    <t>8,10,11,11</t>
  </si>
  <si>
    <t>11,12,9,11</t>
  </si>
  <si>
    <t>Wegener/Horenburg(Hellerau) 3(11,11,11)</t>
  </si>
  <si>
    <t>Beyer/Reisdorf(Mickten) 0(7,7,4)</t>
  </si>
  <si>
    <t>11,11,5,9,4</t>
  </si>
  <si>
    <t>9,9,11,11,11</t>
  </si>
  <si>
    <t>Bittner,Samuel</t>
  </si>
  <si>
    <t>Hassler,Valentin</t>
  </si>
  <si>
    <t>(Zschachwitz)</t>
  </si>
  <si>
    <t>Horenburg,Franz</t>
  </si>
  <si>
    <t>Wegener,Kyle</t>
  </si>
  <si>
    <t>Hauser,Louis</t>
  </si>
  <si>
    <t>Binder,Simon</t>
  </si>
  <si>
    <t>Köhler,Joschua</t>
  </si>
  <si>
    <t>Bisch-Chandaroff,Henri</t>
  </si>
  <si>
    <t>Alwan,Nadeem</t>
  </si>
  <si>
    <t>Buscher,Jost</t>
  </si>
  <si>
    <t>Sinde,Vincent</t>
  </si>
  <si>
    <t>(Gym.DKS)</t>
  </si>
  <si>
    <t>Jahn,Florian</t>
  </si>
  <si>
    <t>9,9,5</t>
  </si>
  <si>
    <t>4,1,4</t>
  </si>
  <si>
    <t>12,9,11,11</t>
  </si>
  <si>
    <t>10,11,9,4</t>
  </si>
  <si>
    <t>4,5,8</t>
  </si>
  <si>
    <t>8,11,14,11</t>
  </si>
  <si>
    <t>11,6,12,5</t>
  </si>
  <si>
    <t>11,5,11,14</t>
  </si>
  <si>
    <t>7,11,7,12</t>
  </si>
  <si>
    <t>13,9,6</t>
  </si>
  <si>
    <t>15,11,11</t>
  </si>
  <si>
    <t>5,7,8</t>
  </si>
  <si>
    <t xml:space="preserve">   5,11,12,12</t>
  </si>
  <si>
    <t>11,5,10,10</t>
  </si>
  <si>
    <t>12,8,7</t>
  </si>
  <si>
    <t>10,8,7</t>
  </si>
  <si>
    <t>Hassler,Valentin(Zschachwitz) 0</t>
  </si>
  <si>
    <t>Horenburg,Franz(Hellerau)        3</t>
  </si>
  <si>
    <t>(5,3,6)</t>
  </si>
  <si>
    <t>(11,11,11)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</si>
</sst>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5">
    <font>
      <sz val="10"/>
      <name val="Arial"/>
      <family val="2"/>
    </font>
    <font>
      <sz val="10"/>
      <name val="Arial"/>
    </font>
    <font>
      <b/>
      <u/>
      <sz val="15"/>
      <name val="Arial Black"/>
      <family val="2"/>
    </font>
    <font>
      <sz val="15"/>
      <name val="Comic Sans MS"/>
      <family val="4"/>
    </font>
    <font>
      <b/>
      <sz val="10"/>
      <name val="Arial"/>
      <family val="2"/>
    </font>
    <font>
      <sz val="12"/>
      <name val="Comic Sans MS"/>
      <family val="4"/>
    </font>
    <font>
      <b/>
      <sz val="12"/>
      <name val="Comic Sans MS"/>
      <family val="4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Comic Sans MS"/>
      <family val="4"/>
    </font>
    <font>
      <b/>
      <i/>
      <u/>
      <sz val="12"/>
      <color indexed="10"/>
      <name val="Comic Sans MS"/>
      <family val="4"/>
    </font>
    <font>
      <i/>
      <sz val="12"/>
      <color indexed="10"/>
      <name val="Comic Sans MS"/>
      <family val="4"/>
    </font>
    <font>
      <b/>
      <i/>
      <sz val="12"/>
      <color indexed="10"/>
      <name val="Comic Sans MS"/>
      <family val="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omic Sans MS"/>
      <family val="4"/>
    </font>
    <font>
      <b/>
      <sz val="14"/>
      <name val="Comic Sans MS"/>
      <family val="4"/>
    </font>
    <font>
      <sz val="14"/>
      <name val="Comic Sans MS"/>
      <family val="4"/>
    </font>
    <font>
      <sz val="16"/>
      <name val="Comic Sans MS"/>
      <family val="4"/>
    </font>
    <font>
      <b/>
      <sz val="16"/>
      <name val="Comic Sans MS"/>
      <family val="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6" fillId="20" borderId="2" applyNumberFormat="0" applyAlignment="0" applyProtection="0"/>
    <xf numFmtId="0" fontId="17" fillId="7" borderId="2" applyNumberFormat="0" applyAlignment="0" applyProtection="0"/>
    <xf numFmtId="0" fontId="18" fillId="0" borderId="3" applyNumberFormat="0" applyFill="0" applyAlignment="0" applyProtection="0"/>
    <xf numFmtId="0" fontId="1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21" fillId="21" borderId="0" applyNumberFormat="0" applyBorder="0" applyAlignment="0" applyProtection="0"/>
    <xf numFmtId="0" fontId="7" fillId="22" borderId="4" applyNumberFormat="0" applyFont="0" applyAlignment="0" applyProtection="0"/>
    <xf numFmtId="0" fontId="22" fillId="3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9" applyNumberFormat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62">
    <xf numFmtId="0" fontId="0" fillId="0" borderId="0" xfId="0"/>
    <xf numFmtId="0" fontId="2" fillId="24" borderId="12" xfId="35" applyFont="1" applyFill="1" applyBorder="1" applyAlignment="1" applyProtection="1">
      <alignment vertical="top" wrapText="1"/>
    </xf>
    <xf numFmtId="0" fontId="3" fillId="24" borderId="12" xfId="35" applyFont="1" applyFill="1" applyBorder="1" applyAlignment="1" applyProtection="1">
      <alignment vertical="top"/>
    </xf>
    <xf numFmtId="0" fontId="5" fillId="24" borderId="0" xfId="35" applyFont="1" applyFill="1" applyAlignment="1" applyProtection="1">
      <alignment vertical="top"/>
    </xf>
    <xf numFmtId="0" fontId="6" fillId="24" borderId="13" xfId="35" applyFont="1" applyFill="1" applyBorder="1" applyAlignment="1" applyProtection="1">
      <alignment vertical="center"/>
      <protection locked="0"/>
    </xf>
    <xf numFmtId="0" fontId="5" fillId="24" borderId="14" xfId="35" applyFont="1" applyFill="1" applyBorder="1" applyAlignment="1" applyProtection="1">
      <alignment vertical="center"/>
      <protection locked="0"/>
    </xf>
    <xf numFmtId="0" fontId="5" fillId="24" borderId="14" xfId="35" applyFont="1" applyFill="1" applyBorder="1" applyAlignment="1" applyProtection="1">
      <alignment vertical="center"/>
    </xf>
    <xf numFmtId="0" fontId="6" fillId="24" borderId="14" xfId="35" applyFont="1" applyFill="1" applyBorder="1" applyAlignment="1" applyProtection="1">
      <alignment vertical="center"/>
    </xf>
    <xf numFmtId="0" fontId="6" fillId="24" borderId="14" xfId="35" applyFont="1" applyFill="1" applyBorder="1" applyAlignment="1" applyProtection="1">
      <alignment horizontal="center" vertical="center"/>
    </xf>
    <xf numFmtId="0" fontId="6" fillId="24" borderId="15" xfId="35" applyFont="1" applyFill="1" applyBorder="1" applyAlignment="1" applyProtection="1">
      <alignment horizontal="center" vertical="center"/>
    </xf>
    <xf numFmtId="0" fontId="6" fillId="24" borderId="16" xfId="35" applyFont="1" applyFill="1" applyBorder="1" applyAlignment="1" applyProtection="1">
      <alignment vertical="center"/>
    </xf>
    <xf numFmtId="0" fontId="6" fillId="24" borderId="13" xfId="35" applyFont="1" applyFill="1" applyBorder="1" applyAlignment="1" applyProtection="1">
      <alignment vertical="center"/>
    </xf>
    <xf numFmtId="0" fontId="6" fillId="24" borderId="17" xfId="35" applyFont="1" applyFill="1" applyBorder="1" applyAlignment="1" applyProtection="1">
      <alignment vertical="center"/>
    </xf>
    <xf numFmtId="0" fontId="6" fillId="24" borderId="0" xfId="35" applyFont="1" applyFill="1" applyBorder="1" applyAlignment="1" applyProtection="1">
      <alignment horizontal="left" vertical="center"/>
    </xf>
    <xf numFmtId="0" fontId="5" fillId="24" borderId="0" xfId="35" applyFont="1" applyFill="1" applyAlignment="1" applyProtection="1">
      <alignment vertical="center"/>
    </xf>
    <xf numFmtId="0" fontId="6" fillId="24" borderId="18" xfId="35" applyFont="1" applyFill="1" applyBorder="1" applyAlignment="1" applyProtection="1">
      <alignment horizontal="center" vertical="center"/>
    </xf>
    <xf numFmtId="0" fontId="7" fillId="26" borderId="22" xfId="35" applyNumberFormat="1" applyFont="1" applyFill="1" applyBorder="1" applyAlignment="1" applyProtection="1">
      <alignment horizontal="center" vertical="center"/>
    </xf>
    <xf numFmtId="0" fontId="7" fillId="26" borderId="23" xfId="35" applyNumberFormat="1" applyFont="1" applyFill="1" applyBorder="1" applyAlignment="1" applyProtection="1">
      <alignment horizontal="center" vertical="center"/>
    </xf>
    <xf numFmtId="0" fontId="7" fillId="24" borderId="24" xfId="35" applyNumberFormat="1" applyFont="1" applyFill="1" applyBorder="1" applyAlignment="1" applyProtection="1">
      <alignment horizontal="center" vertical="center"/>
    </xf>
    <xf numFmtId="0" fontId="7" fillId="24" borderId="22" xfId="35" applyNumberFormat="1" applyFont="1" applyFill="1" applyBorder="1" applyAlignment="1" applyProtection="1">
      <alignment horizontal="center" vertical="center"/>
    </xf>
    <xf numFmtId="0" fontId="7" fillId="24" borderId="23" xfId="35" applyNumberFormat="1" applyFont="1" applyFill="1" applyBorder="1" applyAlignment="1" applyProtection="1">
      <alignment horizontal="center" vertical="center"/>
    </xf>
    <xf numFmtId="0" fontId="4" fillId="24" borderId="25" xfId="35" applyNumberFormat="1" applyFont="1" applyFill="1" applyBorder="1" applyAlignment="1" applyProtection="1">
      <alignment horizontal="center" vertical="center"/>
    </xf>
    <xf numFmtId="0" fontId="4" fillId="24" borderId="22" xfId="35" applyNumberFormat="1" applyFont="1" applyFill="1" applyBorder="1" applyAlignment="1" applyProtection="1">
      <alignment horizontal="center" vertical="center"/>
    </xf>
    <xf numFmtId="0" fontId="4" fillId="24" borderId="23" xfId="35" applyNumberFormat="1" applyFont="1" applyFill="1" applyBorder="1" applyAlignment="1" applyProtection="1">
      <alignment horizontal="center" vertical="center"/>
    </xf>
    <xf numFmtId="0" fontId="8" fillId="24" borderId="26" xfId="35" applyNumberFormat="1" applyFont="1" applyFill="1" applyBorder="1" applyAlignment="1" applyProtection="1">
      <alignment horizontal="center" vertical="center"/>
      <protection locked="0"/>
    </xf>
    <xf numFmtId="0" fontId="6" fillId="24" borderId="0" xfId="35" applyFont="1" applyFill="1" applyBorder="1" applyAlignment="1" applyProtection="1">
      <alignment horizontal="center" vertical="center"/>
    </xf>
    <xf numFmtId="0" fontId="6" fillId="24" borderId="27" xfId="35" applyFont="1" applyFill="1" applyBorder="1" applyAlignment="1" applyProtection="1">
      <alignment horizontal="center" vertical="center"/>
    </xf>
    <xf numFmtId="0" fontId="8" fillId="24" borderId="31" xfId="35" applyNumberFormat="1" applyFont="1" applyFill="1" applyBorder="1" applyAlignment="1" applyProtection="1">
      <alignment horizontal="center" vertical="center"/>
      <protection locked="0"/>
    </xf>
    <xf numFmtId="0" fontId="6" fillId="24" borderId="32" xfId="35" applyFont="1" applyFill="1" applyBorder="1" applyAlignment="1" applyProtection="1">
      <alignment horizontal="center" vertical="center"/>
    </xf>
    <xf numFmtId="0" fontId="7" fillId="24" borderId="33" xfId="35" applyFont="1" applyFill="1" applyBorder="1" applyAlignment="1" applyProtection="1">
      <alignment vertical="center"/>
      <protection locked="0"/>
    </xf>
    <xf numFmtId="0" fontId="7" fillId="24" borderId="34" xfId="35" applyFont="1" applyFill="1" applyBorder="1" applyAlignment="1" applyProtection="1">
      <alignment vertical="center"/>
      <protection locked="0"/>
    </xf>
    <xf numFmtId="0" fontId="7" fillId="24" borderId="35" xfId="35" applyFont="1" applyFill="1" applyBorder="1" applyAlignment="1" applyProtection="1">
      <alignment vertical="center"/>
      <protection locked="0"/>
    </xf>
    <xf numFmtId="0" fontId="7" fillId="24" borderId="36" xfId="35" applyNumberFormat="1" applyFont="1" applyFill="1" applyBorder="1" applyAlignment="1" applyProtection="1">
      <alignment horizontal="center" vertical="center"/>
    </xf>
    <xf numFmtId="0" fontId="7" fillId="24" borderId="34" xfId="35" applyNumberFormat="1" applyFont="1" applyFill="1" applyBorder="1" applyAlignment="1" applyProtection="1">
      <alignment horizontal="center" vertical="center"/>
    </xf>
    <xf numFmtId="0" fontId="7" fillId="24" borderId="37" xfId="35" applyNumberFormat="1" applyFont="1" applyFill="1" applyBorder="1" applyAlignment="1" applyProtection="1">
      <alignment horizontal="center" vertical="center"/>
    </xf>
    <xf numFmtId="0" fontId="7" fillId="26" borderId="36" xfId="35" applyNumberFormat="1" applyFont="1" applyFill="1" applyBorder="1" applyAlignment="1" applyProtection="1">
      <alignment horizontal="center" vertical="center"/>
    </xf>
    <xf numFmtId="0" fontId="7" fillId="26" borderId="34" xfId="35" applyNumberFormat="1" applyFont="1" applyFill="1" applyBorder="1" applyAlignment="1" applyProtection="1">
      <alignment horizontal="center" vertical="center"/>
    </xf>
    <xf numFmtId="0" fontId="7" fillId="26" borderId="37" xfId="35" applyNumberFormat="1" applyFont="1" applyFill="1" applyBorder="1" applyAlignment="1" applyProtection="1">
      <alignment horizontal="center" vertical="center"/>
    </xf>
    <xf numFmtId="0" fontId="4" fillId="24" borderId="33" xfId="35" applyNumberFormat="1" applyFont="1" applyFill="1" applyBorder="1" applyAlignment="1" applyProtection="1">
      <alignment horizontal="center" vertical="center"/>
    </xf>
    <xf numFmtId="0" fontId="4" fillId="24" borderId="34" xfId="35" applyNumberFormat="1" applyFont="1" applyFill="1" applyBorder="1" applyAlignment="1" applyProtection="1">
      <alignment horizontal="center" vertical="center"/>
    </xf>
    <xf numFmtId="0" fontId="4" fillId="24" borderId="37" xfId="35" applyNumberFormat="1" applyFont="1" applyFill="1" applyBorder="1" applyAlignment="1" applyProtection="1">
      <alignment horizontal="center" vertical="center"/>
    </xf>
    <xf numFmtId="0" fontId="7" fillId="24" borderId="35" xfId="35" applyNumberFormat="1" applyFont="1" applyFill="1" applyBorder="1" applyAlignment="1" applyProtection="1">
      <alignment horizontal="center" vertical="center"/>
    </xf>
    <xf numFmtId="0" fontId="8" fillId="24" borderId="38" xfId="35" applyNumberFormat="1" applyFont="1" applyFill="1" applyBorder="1" applyAlignment="1" applyProtection="1">
      <alignment horizontal="center" vertical="center"/>
      <protection locked="0"/>
    </xf>
    <xf numFmtId="0" fontId="9" fillId="24" borderId="0" xfId="35" applyFont="1" applyFill="1" applyAlignment="1" applyProtection="1">
      <alignment vertical="center"/>
    </xf>
    <xf numFmtId="0" fontId="7" fillId="24" borderId="0" xfId="35" applyFont="1" applyFill="1" applyAlignment="1" applyProtection="1">
      <alignment vertical="center"/>
    </xf>
    <xf numFmtId="0" fontId="4" fillId="24" borderId="0" xfId="35" applyFont="1" applyFill="1" applyAlignment="1" applyProtection="1">
      <alignment vertical="center"/>
    </xf>
    <xf numFmtId="49" fontId="9" fillId="24" borderId="0" xfId="35" applyNumberFormat="1" applyFont="1" applyFill="1" applyAlignment="1" applyProtection="1">
      <alignment vertical="center"/>
    </xf>
    <xf numFmtId="49" fontId="9" fillId="24" borderId="0" xfId="35" applyNumberFormat="1" applyFont="1" applyFill="1" applyAlignment="1" applyProtection="1">
      <alignment horizontal="center" vertical="center"/>
    </xf>
    <xf numFmtId="0" fontId="7" fillId="24" borderId="19" xfId="35" applyNumberFormat="1" applyFont="1" applyFill="1" applyBorder="1" applyAlignment="1" applyProtection="1">
      <alignment horizontal="center" vertical="center"/>
      <protection locked="0"/>
    </xf>
    <xf numFmtId="0" fontId="7" fillId="24" borderId="20" xfId="35" applyNumberFormat="1" applyFont="1" applyFill="1" applyBorder="1" applyAlignment="1" applyProtection="1">
      <alignment horizontal="center" vertical="center"/>
    </xf>
    <xf numFmtId="0" fontId="7" fillId="24" borderId="39" xfId="35" applyNumberFormat="1" applyFont="1" applyFill="1" applyBorder="1" applyAlignment="1" applyProtection="1">
      <alignment horizontal="center" vertical="center"/>
      <protection locked="0"/>
    </xf>
    <xf numFmtId="0" fontId="7" fillId="24" borderId="40" xfId="35" applyNumberFormat="1" applyFont="1" applyFill="1" applyBorder="1" applyAlignment="1" applyProtection="1">
      <alignment horizontal="center" vertical="center"/>
      <protection locked="0"/>
    </xf>
    <xf numFmtId="0" fontId="7" fillId="24" borderId="20" xfId="35" applyNumberFormat="1" applyFont="1" applyFill="1" applyBorder="1" applyAlignment="1" applyProtection="1">
      <alignment horizontal="center" vertical="center"/>
      <protection locked="0"/>
    </xf>
    <xf numFmtId="0" fontId="7" fillId="24" borderId="21" xfId="35" applyNumberFormat="1" applyFont="1" applyFill="1" applyBorder="1" applyAlignment="1" applyProtection="1">
      <alignment horizontal="center" vertical="center"/>
      <protection locked="0"/>
    </xf>
    <xf numFmtId="0" fontId="4" fillId="24" borderId="19" xfId="35" applyNumberFormat="1" applyFont="1" applyFill="1" applyBorder="1" applyAlignment="1" applyProtection="1">
      <alignment horizontal="center" vertical="center"/>
    </xf>
    <xf numFmtId="0" fontId="4" fillId="24" borderId="20" xfId="35" applyNumberFormat="1" applyFont="1" applyFill="1" applyBorder="1" applyAlignment="1" applyProtection="1">
      <alignment horizontal="center" vertical="center"/>
    </xf>
    <xf numFmtId="0" fontId="4" fillId="24" borderId="21" xfId="35" applyNumberFormat="1" applyFont="1" applyFill="1" applyBorder="1" applyAlignment="1" applyProtection="1">
      <alignment horizontal="center" vertical="center"/>
    </xf>
    <xf numFmtId="0" fontId="7" fillId="24" borderId="33" xfId="35" applyNumberFormat="1" applyFont="1" applyFill="1" applyBorder="1" applyAlignment="1" applyProtection="1">
      <alignment horizontal="center" vertical="center"/>
      <protection locked="0"/>
    </xf>
    <xf numFmtId="0" fontId="7" fillId="24" borderId="37" xfId="35" applyNumberFormat="1" applyFont="1" applyFill="1" applyBorder="1" applyAlignment="1" applyProtection="1">
      <alignment horizontal="center" vertical="center"/>
      <protection locked="0"/>
    </xf>
    <xf numFmtId="0" fontId="7" fillId="24" borderId="36" xfId="35" applyNumberFormat="1" applyFont="1" applyFill="1" applyBorder="1" applyAlignment="1" applyProtection="1">
      <alignment horizontal="center" vertical="center"/>
      <protection locked="0"/>
    </xf>
    <xf numFmtId="0" fontId="7" fillId="24" borderId="34" xfId="35" applyNumberFormat="1" applyFont="1" applyFill="1" applyBorder="1" applyAlignment="1" applyProtection="1">
      <alignment horizontal="center" vertical="center"/>
      <protection locked="0"/>
    </xf>
    <xf numFmtId="0" fontId="7" fillId="24" borderId="35" xfId="35" applyNumberFormat="1" applyFont="1" applyFill="1" applyBorder="1" applyAlignment="1" applyProtection="1">
      <alignment horizontal="center" vertical="center"/>
      <protection locked="0"/>
    </xf>
    <xf numFmtId="0" fontId="4" fillId="24" borderId="35" xfId="35" applyNumberFormat="1" applyFont="1" applyFill="1" applyBorder="1" applyAlignment="1" applyProtection="1">
      <alignment horizontal="center" vertical="center"/>
    </xf>
    <xf numFmtId="0" fontId="6" fillId="24" borderId="0" xfId="35" applyFont="1" applyFill="1" applyAlignment="1" applyProtection="1">
      <alignment vertical="center"/>
    </xf>
    <xf numFmtId="0" fontId="7" fillId="26" borderId="25" xfId="35" applyNumberFormat="1" applyFont="1" applyFill="1" applyBorder="1" applyAlignment="1" applyProtection="1">
      <alignment horizontal="center" vertical="center"/>
    </xf>
    <xf numFmtId="0" fontId="7" fillId="24" borderId="28" xfId="35" applyNumberFormat="1" applyFont="1" applyFill="1" applyBorder="1" applyAlignment="1" applyProtection="1">
      <alignment horizontal="center" vertical="center"/>
    </xf>
    <xf numFmtId="0" fontId="7" fillId="24" borderId="29" xfId="35" applyNumberFormat="1" applyFont="1" applyFill="1" applyBorder="1" applyAlignment="1" applyProtection="1">
      <alignment horizontal="center" vertical="center"/>
    </xf>
    <xf numFmtId="0" fontId="7" fillId="24" borderId="41" xfId="35" applyNumberFormat="1" applyFont="1" applyFill="1" applyBorder="1" applyAlignment="1" applyProtection="1">
      <alignment horizontal="center" vertical="center"/>
    </xf>
    <xf numFmtId="0" fontId="7" fillId="26" borderId="42" xfId="35" applyNumberFormat="1" applyFont="1" applyFill="1" applyBorder="1" applyAlignment="1" applyProtection="1">
      <alignment horizontal="center" vertical="center"/>
    </xf>
    <xf numFmtId="0" fontId="7" fillId="26" borderId="29" xfId="35" applyNumberFormat="1" applyFont="1" applyFill="1" applyBorder="1" applyAlignment="1" applyProtection="1">
      <alignment horizontal="center" vertical="center"/>
    </xf>
    <xf numFmtId="0" fontId="7" fillId="26" borderId="41" xfId="35" applyNumberFormat="1" applyFont="1" applyFill="1" applyBorder="1" applyAlignment="1" applyProtection="1">
      <alignment horizontal="center" vertical="center"/>
    </xf>
    <xf numFmtId="0" fontId="7" fillId="24" borderId="42" xfId="35" applyNumberFormat="1" applyFont="1" applyFill="1" applyBorder="1" applyAlignment="1" applyProtection="1">
      <alignment horizontal="center" vertical="center"/>
    </xf>
    <xf numFmtId="0" fontId="7" fillId="24" borderId="43" xfId="35" applyNumberFormat="1" applyFont="1" applyFill="1" applyBorder="1" applyAlignment="1" applyProtection="1">
      <alignment horizontal="center" vertical="center"/>
    </xf>
    <xf numFmtId="0" fontId="7" fillId="24" borderId="44" xfId="35" applyNumberFormat="1" applyFont="1" applyFill="1" applyBorder="1" applyAlignment="1" applyProtection="1">
      <alignment horizontal="center" vertical="center"/>
    </xf>
    <xf numFmtId="0" fontId="7" fillId="24" borderId="45" xfId="35" applyNumberFormat="1" applyFont="1" applyFill="1" applyBorder="1" applyAlignment="1" applyProtection="1">
      <alignment horizontal="center" vertical="center"/>
    </xf>
    <xf numFmtId="0" fontId="7" fillId="24" borderId="46" xfId="35" applyNumberFormat="1" applyFont="1" applyFill="1" applyBorder="1" applyAlignment="1" applyProtection="1">
      <alignment horizontal="center" vertical="center"/>
    </xf>
    <xf numFmtId="0" fontId="7" fillId="26" borderId="45" xfId="35" applyNumberFormat="1" applyFont="1" applyFill="1" applyBorder="1" applyAlignment="1" applyProtection="1">
      <alignment horizontal="center" vertical="center"/>
    </xf>
    <xf numFmtId="0" fontId="7" fillId="26" borderId="46" xfId="35" applyNumberFormat="1" applyFont="1" applyFill="1" applyBorder="1" applyAlignment="1" applyProtection="1">
      <alignment horizontal="center" vertical="center"/>
    </xf>
    <xf numFmtId="0" fontId="7" fillId="26" borderId="44" xfId="35" applyNumberFormat="1" applyFont="1" applyFill="1" applyBorder="1" applyAlignment="1" applyProtection="1">
      <alignment horizontal="center" vertical="center"/>
    </xf>
    <xf numFmtId="0" fontId="8" fillId="24" borderId="47" xfId="35" applyNumberFormat="1" applyFont="1" applyFill="1" applyBorder="1" applyAlignment="1" applyProtection="1">
      <alignment horizontal="center" vertical="center"/>
      <protection locked="0"/>
    </xf>
    <xf numFmtId="0" fontId="6" fillId="24" borderId="48" xfId="35" applyFont="1" applyFill="1" applyBorder="1" applyAlignment="1" applyProtection="1">
      <alignment horizontal="center" vertical="center"/>
    </xf>
    <xf numFmtId="0" fontId="7" fillId="24" borderId="33" xfId="35" applyNumberFormat="1" applyFont="1" applyFill="1" applyBorder="1" applyAlignment="1" applyProtection="1">
      <alignment horizontal="center" vertical="center"/>
    </xf>
    <xf numFmtId="0" fontId="7" fillId="24" borderId="28" xfId="35" applyNumberFormat="1" applyFont="1" applyFill="1" applyBorder="1" applyAlignment="1" applyProtection="1">
      <alignment horizontal="center" vertical="center"/>
      <protection locked="0"/>
    </xf>
    <xf numFmtId="0" fontId="7" fillId="24" borderId="41" xfId="35" applyNumberFormat="1" applyFont="1" applyFill="1" applyBorder="1" applyAlignment="1" applyProtection="1">
      <alignment horizontal="center" vertical="center"/>
      <protection locked="0"/>
    </xf>
    <xf numFmtId="0" fontId="7" fillId="24" borderId="42" xfId="35" applyNumberFormat="1" applyFont="1" applyFill="1" applyBorder="1" applyAlignment="1" applyProtection="1">
      <alignment horizontal="center" vertical="center"/>
      <protection locked="0"/>
    </xf>
    <xf numFmtId="0" fontId="7" fillId="24" borderId="29" xfId="35" applyNumberFormat="1" applyFont="1" applyFill="1" applyBorder="1" applyAlignment="1" applyProtection="1">
      <alignment horizontal="center" vertical="center"/>
      <protection locked="0"/>
    </xf>
    <xf numFmtId="0" fontId="7" fillId="24" borderId="30" xfId="35" applyNumberFormat="1" applyFont="1" applyFill="1" applyBorder="1" applyAlignment="1" applyProtection="1">
      <alignment horizontal="center" vertical="center"/>
      <protection locked="0"/>
    </xf>
    <xf numFmtId="0" fontId="4" fillId="24" borderId="28" xfId="35" applyNumberFormat="1" applyFont="1" applyFill="1" applyBorder="1" applyAlignment="1" applyProtection="1">
      <alignment horizontal="center" vertical="center"/>
    </xf>
    <xf numFmtId="0" fontId="4" fillId="24" borderId="29" xfId="35" applyNumberFormat="1" applyFont="1" applyFill="1" applyBorder="1" applyAlignment="1" applyProtection="1">
      <alignment horizontal="center" vertical="center"/>
    </xf>
    <xf numFmtId="0" fontId="4" fillId="24" borderId="30" xfId="35" applyNumberFormat="1" applyFont="1" applyFill="1" applyBorder="1" applyAlignment="1" applyProtection="1">
      <alignment horizontal="center" vertical="center"/>
    </xf>
    <xf numFmtId="0" fontId="10" fillId="24" borderId="0" xfId="35" applyFont="1" applyFill="1" applyAlignment="1" applyProtection="1">
      <alignment vertical="center"/>
    </xf>
    <xf numFmtId="0" fontId="11" fillId="24" borderId="0" xfId="35" applyFont="1" applyFill="1" applyAlignment="1" applyProtection="1">
      <alignment vertical="center"/>
    </xf>
    <xf numFmtId="0" fontId="12" fillId="24" borderId="0" xfId="35" applyFont="1" applyFill="1" applyAlignment="1" applyProtection="1">
      <alignment vertical="center"/>
    </xf>
    <xf numFmtId="0" fontId="0" fillId="24" borderId="28" xfId="35" applyFont="1" applyFill="1" applyBorder="1" applyAlignment="1" applyProtection="1">
      <alignment vertical="center"/>
      <protection locked="0"/>
    </xf>
    <xf numFmtId="0" fontId="0" fillId="24" borderId="29" xfId="35" applyFont="1" applyFill="1" applyBorder="1" applyAlignment="1" applyProtection="1">
      <alignment vertical="center"/>
      <protection locked="0"/>
    </xf>
    <xf numFmtId="0" fontId="0" fillId="24" borderId="30" xfId="35" applyFont="1" applyFill="1" applyBorder="1" applyAlignment="1" applyProtection="1">
      <alignment vertical="center"/>
      <protection locked="0"/>
    </xf>
    <xf numFmtId="0" fontId="0" fillId="24" borderId="19" xfId="35" applyFont="1" applyFill="1" applyBorder="1" applyAlignment="1" applyProtection="1">
      <alignment vertical="center"/>
      <protection locked="0"/>
    </xf>
    <xf numFmtId="0" fontId="0" fillId="24" borderId="20" xfId="35" applyFont="1" applyFill="1" applyBorder="1" applyAlignment="1" applyProtection="1">
      <alignment vertical="center"/>
      <protection locked="0"/>
    </xf>
    <xf numFmtId="0" fontId="0" fillId="24" borderId="21" xfId="35" applyFont="1" applyFill="1" applyBorder="1" applyAlignment="1" applyProtection="1">
      <alignment vertical="center"/>
      <protection locked="0"/>
    </xf>
    <xf numFmtId="0" fontId="0" fillId="24" borderId="37" xfId="35" applyNumberFormat="1" applyFont="1" applyFill="1" applyBorder="1" applyAlignment="1" applyProtection="1">
      <alignment horizontal="center" vertical="center"/>
      <protection locked="0"/>
    </xf>
    <xf numFmtId="0" fontId="30" fillId="25" borderId="0" xfId="0" applyFont="1" applyFill="1"/>
    <xf numFmtId="0" fontId="9" fillId="25" borderId="0" xfId="0" applyFont="1" applyFill="1"/>
    <xf numFmtId="0" fontId="30" fillId="25" borderId="0" xfId="0" applyFont="1" applyFill="1" applyBorder="1"/>
    <xf numFmtId="0" fontId="9" fillId="25" borderId="10" xfId="0" applyFont="1" applyFill="1" applyBorder="1" applyAlignment="1">
      <alignment horizontal="center"/>
    </xf>
    <xf numFmtId="0" fontId="31" fillId="25" borderId="49" xfId="0" applyFont="1" applyFill="1" applyBorder="1" applyProtection="1">
      <protection locked="0"/>
    </xf>
    <xf numFmtId="0" fontId="30" fillId="25" borderId="50" xfId="0" applyFont="1" applyFill="1" applyBorder="1"/>
    <xf numFmtId="20" fontId="6" fillId="25" borderId="51" xfId="0" applyNumberFormat="1" applyFont="1" applyFill="1" applyBorder="1" applyAlignment="1">
      <alignment horizontal="center"/>
    </xf>
    <xf numFmtId="0" fontId="9" fillId="25" borderId="54" xfId="0" applyFont="1" applyFill="1" applyBorder="1"/>
    <xf numFmtId="0" fontId="32" fillId="25" borderId="0" xfId="0" applyFont="1" applyFill="1"/>
    <xf numFmtId="0" fontId="6" fillId="25" borderId="55" xfId="0" applyFont="1" applyFill="1" applyBorder="1" applyAlignment="1" applyProtection="1">
      <alignment horizontal="center"/>
      <protection locked="0"/>
    </xf>
    <xf numFmtId="0" fontId="30" fillId="25" borderId="54" xfId="0" applyFont="1" applyFill="1" applyBorder="1"/>
    <xf numFmtId="0" fontId="9" fillId="25" borderId="57" xfId="0" applyFont="1" applyFill="1" applyBorder="1" applyAlignment="1">
      <alignment horizontal="center"/>
    </xf>
    <xf numFmtId="0" fontId="33" fillId="25" borderId="50" xfId="0" applyFont="1" applyFill="1" applyBorder="1"/>
    <xf numFmtId="0" fontId="32" fillId="25" borderId="52" xfId="0" applyFont="1" applyFill="1" applyBorder="1" applyProtection="1">
      <protection locked="0"/>
    </xf>
    <xf numFmtId="0" fontId="30" fillId="25" borderId="58" xfId="0" applyFont="1" applyFill="1" applyBorder="1"/>
    <xf numFmtId="0" fontId="34" fillId="25" borderId="53" xfId="0" applyFont="1" applyFill="1" applyBorder="1"/>
    <xf numFmtId="20" fontId="6" fillId="25" borderId="51" xfId="0" applyNumberFormat="1" applyFont="1" applyFill="1" applyBorder="1" applyAlignment="1" applyProtection="1">
      <alignment horizontal="center"/>
      <protection locked="0"/>
    </xf>
    <xf numFmtId="0" fontId="31" fillId="25" borderId="11" xfId="0" applyFont="1" applyFill="1" applyBorder="1"/>
    <xf numFmtId="0" fontId="33" fillId="25" borderId="56" xfId="0" applyFont="1" applyFill="1" applyBorder="1"/>
    <xf numFmtId="0" fontId="30" fillId="25" borderId="54" xfId="0" applyFont="1" applyFill="1" applyBorder="1" applyProtection="1"/>
    <xf numFmtId="20" fontId="6" fillId="25" borderId="55" xfId="0" applyNumberFormat="1" applyFont="1" applyFill="1" applyBorder="1" applyAlignment="1" applyProtection="1">
      <alignment horizontal="center"/>
      <protection locked="0"/>
    </xf>
    <xf numFmtId="0" fontId="33" fillId="25" borderId="53" xfId="0" applyFont="1" applyFill="1" applyBorder="1"/>
    <xf numFmtId="0" fontId="34" fillId="25" borderId="56" xfId="0" applyFont="1" applyFill="1" applyBorder="1"/>
    <xf numFmtId="0" fontId="30" fillId="25" borderId="10" xfId="0" applyFont="1" applyFill="1" applyBorder="1" applyAlignment="1" applyProtection="1">
      <alignment horizontal="center"/>
      <protection locked="0"/>
    </xf>
    <xf numFmtId="0" fontId="34" fillId="25" borderId="0" xfId="0" applyFont="1" applyFill="1" applyBorder="1"/>
    <xf numFmtId="0" fontId="0" fillId="24" borderId="33" xfId="35" applyFont="1" applyFill="1" applyBorder="1" applyAlignment="1" applyProtection="1">
      <alignment vertical="center"/>
      <protection locked="0"/>
    </xf>
    <xf numFmtId="0" fontId="0" fillId="24" borderId="34" xfId="35" applyFont="1" applyFill="1" applyBorder="1" applyAlignment="1" applyProtection="1">
      <alignment vertical="center"/>
      <protection locked="0"/>
    </xf>
    <xf numFmtId="0" fontId="0" fillId="24" borderId="35" xfId="35" applyFont="1" applyFill="1" applyBorder="1" applyAlignment="1" applyProtection="1">
      <alignment vertical="center"/>
      <protection locked="0"/>
    </xf>
    <xf numFmtId="0" fontId="33" fillId="25" borderId="0" xfId="0" applyFont="1" applyFill="1"/>
    <xf numFmtId="0" fontId="34" fillId="25" borderId="50" xfId="0" applyFont="1" applyFill="1" applyBorder="1"/>
    <xf numFmtId="0" fontId="34" fillId="25" borderId="0" xfId="0" applyFont="1" applyFill="1"/>
    <xf numFmtId="0" fontId="33" fillId="25" borderId="52" xfId="0" applyFont="1" applyFill="1" applyBorder="1" applyProtection="1">
      <protection locked="0"/>
    </xf>
    <xf numFmtId="0" fontId="34" fillId="25" borderId="52" xfId="0" applyFont="1" applyFill="1" applyBorder="1" applyProtection="1">
      <protection locked="0"/>
    </xf>
    <xf numFmtId="0" fontId="33" fillId="25" borderId="49" xfId="0" applyFont="1" applyFill="1" applyBorder="1" applyProtection="1">
      <protection locked="0"/>
    </xf>
    <xf numFmtId="0" fontId="34" fillId="25" borderId="49" xfId="0" applyFont="1" applyFill="1" applyBorder="1" applyProtection="1">
      <protection locked="0"/>
    </xf>
    <xf numFmtId="0" fontId="33" fillId="25" borderId="57" xfId="0" applyFont="1" applyFill="1" applyBorder="1" applyAlignment="1" applyProtection="1">
      <alignment horizontal="center"/>
      <protection locked="0"/>
    </xf>
    <xf numFmtId="0" fontId="33" fillId="25" borderId="54" xfId="0" applyFont="1" applyFill="1" applyBorder="1"/>
    <xf numFmtId="20" fontId="34" fillId="25" borderId="51" xfId="0" applyNumberFormat="1" applyFont="1" applyFill="1" applyBorder="1" applyAlignment="1" applyProtection="1">
      <alignment horizontal="center"/>
      <protection locked="0"/>
    </xf>
    <xf numFmtId="0" fontId="34" fillId="25" borderId="10" xfId="0" applyFont="1" applyFill="1" applyBorder="1" applyAlignment="1" applyProtection="1">
      <alignment horizontal="center"/>
      <protection locked="0"/>
    </xf>
    <xf numFmtId="0" fontId="33" fillId="25" borderId="10" xfId="0" applyFont="1" applyFill="1" applyBorder="1" applyAlignment="1" applyProtection="1">
      <alignment horizontal="center"/>
      <protection locked="0"/>
    </xf>
    <xf numFmtId="20" fontId="33" fillId="25" borderId="51" xfId="0" applyNumberFormat="1" applyFont="1" applyFill="1" applyBorder="1" applyAlignment="1" applyProtection="1">
      <alignment horizontal="center"/>
      <protection locked="0"/>
    </xf>
    <xf numFmtId="20" fontId="33" fillId="25" borderId="51" xfId="0" applyNumberFormat="1" applyFont="1" applyFill="1" applyBorder="1" applyAlignment="1">
      <alignment horizontal="center"/>
    </xf>
    <xf numFmtId="0" fontId="34" fillId="25" borderId="10" xfId="0" applyFont="1" applyFill="1" applyBorder="1" applyAlignment="1">
      <alignment horizontal="center"/>
    </xf>
    <xf numFmtId="0" fontId="34" fillId="25" borderId="57" xfId="0" applyFont="1" applyFill="1" applyBorder="1" applyAlignment="1">
      <alignment horizontal="center"/>
    </xf>
    <xf numFmtId="0" fontId="33" fillId="25" borderId="10" xfId="0" applyFont="1" applyFill="1" applyBorder="1" applyAlignment="1">
      <alignment horizontal="center"/>
    </xf>
    <xf numFmtId="0" fontId="33" fillId="25" borderId="57" xfId="0" applyFont="1" applyFill="1" applyBorder="1" applyAlignment="1">
      <alignment horizontal="center"/>
    </xf>
    <xf numFmtId="0" fontId="34" fillId="25" borderId="57" xfId="0" applyFont="1" applyFill="1" applyBorder="1" applyAlignment="1" applyProtection="1">
      <alignment horizontal="center"/>
      <protection locked="0"/>
    </xf>
    <xf numFmtId="0" fontId="34" fillId="25" borderId="10" xfId="0" applyFont="1" applyFill="1" applyBorder="1" applyProtection="1">
      <protection locked="0"/>
    </xf>
    <xf numFmtId="0" fontId="33" fillId="25" borderId="0" xfId="0" applyFont="1" applyFill="1" applyBorder="1"/>
    <xf numFmtId="0" fontId="33" fillId="25" borderId="10" xfId="0" applyFont="1" applyFill="1" applyBorder="1" applyProtection="1">
      <protection locked="0"/>
    </xf>
    <xf numFmtId="0" fontId="0" fillId="24" borderId="41" xfId="35" applyNumberFormat="1" applyFont="1" applyFill="1" applyBorder="1" applyAlignment="1" applyProtection="1">
      <alignment horizontal="center" vertical="center"/>
      <protection locked="0"/>
    </xf>
    <xf numFmtId="0" fontId="0" fillId="24" borderId="36" xfId="35" applyNumberFormat="1" applyFont="1" applyFill="1" applyBorder="1" applyAlignment="1" applyProtection="1">
      <alignment horizontal="center" vertical="center"/>
      <protection locked="0"/>
    </xf>
    <xf numFmtId="0" fontId="0" fillId="24" borderId="34" xfId="35" applyNumberFormat="1" applyFont="1" applyFill="1" applyBorder="1" applyAlignment="1" applyProtection="1">
      <alignment horizontal="center" vertical="center"/>
      <protection locked="0"/>
    </xf>
    <xf numFmtId="20" fontId="34" fillId="25" borderId="51" xfId="0" applyNumberFormat="1" applyFont="1" applyFill="1" applyBorder="1" applyAlignment="1">
      <alignment horizontal="center"/>
    </xf>
    <xf numFmtId="0" fontId="33" fillId="25" borderId="51" xfId="0" applyFont="1" applyFill="1" applyBorder="1" applyAlignment="1" applyProtection="1">
      <alignment horizontal="center"/>
      <protection locked="0"/>
    </xf>
    <xf numFmtId="0" fontId="34" fillId="25" borderId="54" xfId="0" applyFont="1" applyFill="1" applyBorder="1"/>
    <xf numFmtId="0" fontId="33" fillId="25" borderId="54" xfId="0" applyFont="1" applyFill="1" applyBorder="1" applyProtection="1"/>
    <xf numFmtId="0" fontId="34" fillId="25" borderId="55" xfId="0" applyFont="1" applyFill="1" applyBorder="1" applyAlignment="1" applyProtection="1">
      <alignment horizontal="center"/>
      <protection locked="0"/>
    </xf>
    <xf numFmtId="20" fontId="34" fillId="25" borderId="55" xfId="0" applyNumberFormat="1" applyFont="1" applyFill="1" applyBorder="1" applyAlignment="1" applyProtection="1">
      <alignment horizontal="center"/>
      <protection locked="0"/>
    </xf>
    <xf numFmtId="0" fontId="34" fillId="25" borderId="11" xfId="0" applyFont="1" applyFill="1" applyBorder="1"/>
    <xf numFmtId="0" fontId="33" fillId="25" borderId="58" xfId="0" applyFont="1" applyFill="1" applyBorder="1"/>
    <xf numFmtId="0" fontId="2" fillId="24" borderId="12" xfId="35" applyFont="1" applyFill="1" applyBorder="1" applyAlignment="1" applyProtection="1">
      <alignment horizontal="center" vertical="top" wrapText="1"/>
      <protection locked="0"/>
    </xf>
  </cellXfs>
  <cellStyles count="48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gebnis 1" xfId="44"/>
    <cellStyle name="Ergebnis 2" xfId="45"/>
    <cellStyle name="Erklärender Text" xfId="29" builtinId="53" customBuiltin="1"/>
    <cellStyle name="Euro" xfId="30"/>
    <cellStyle name="Gut" xfId="31" builtinId="26" customBuiltin="1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SEM Vorlage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Überschrift 5" xfId="46"/>
    <cellStyle name="Überschrift 6" xfId="47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0</xdr:row>
      <xdr:rowOff>133350</xdr:rowOff>
    </xdr:from>
    <xdr:to>
      <xdr:col>13</xdr:col>
      <xdr:colOff>1009650</xdr:colOff>
      <xdr:row>6</xdr:row>
      <xdr:rowOff>57150</xdr:rowOff>
    </xdr:to>
    <xdr:sp macro="" textlink="">
      <xdr:nvSpPr>
        <xdr:cNvPr id="2" name="AutoShape 1"/>
        <xdr:cNvSpPr>
          <a:spLocks noChangeArrowheads="1" noChangeShapeType="1" noTextEdit="1"/>
        </xdr:cNvSpPr>
      </xdr:nvSpPr>
      <xdr:spPr bwMode="auto">
        <a:xfrm>
          <a:off x="10344150" y="133350"/>
          <a:ext cx="7772400" cy="1619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9824"/>
            </a:avLst>
          </a:prstTxWarp>
        </a:bodyPr>
        <a:lstStyle/>
        <a:p>
          <a:pPr algn="ctr" rtl="0"/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1.MOMI</a:t>
          </a:r>
          <a:r>
            <a:rPr lang="de-DE" sz="3600" kern="10" spc="0" baseline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 TiBar Jugendturnier</a:t>
          </a:r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 </a:t>
          </a:r>
        </a:p>
        <a:p>
          <a:pPr algn="ctr" rtl="0"/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K.o.-Runde Einzel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19050</xdr:rowOff>
    </xdr:from>
    <xdr:to>
      <xdr:col>13</xdr:col>
      <xdr:colOff>819150</xdr:colOff>
      <xdr:row>6</xdr:row>
      <xdr:rowOff>209550</xdr:rowOff>
    </xdr:to>
    <xdr:sp macro="" textlink="">
      <xdr:nvSpPr>
        <xdr:cNvPr id="2" name="AutoShape 1"/>
        <xdr:cNvSpPr>
          <a:spLocks noChangeArrowheads="1" noChangeShapeType="1" noTextEdit="1"/>
        </xdr:cNvSpPr>
      </xdr:nvSpPr>
      <xdr:spPr bwMode="auto">
        <a:xfrm>
          <a:off x="10153650" y="285750"/>
          <a:ext cx="7772400" cy="1619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9824"/>
            </a:avLst>
          </a:prstTxWarp>
        </a:bodyPr>
        <a:lstStyle/>
        <a:p>
          <a:pPr algn="ctr" rtl="0"/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1.MOMI</a:t>
          </a:r>
          <a:r>
            <a:rPr lang="de-DE" sz="3600" kern="10" spc="0" baseline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 TiBar Jugendturnier</a:t>
          </a:r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 </a:t>
          </a:r>
        </a:p>
        <a:p>
          <a:pPr algn="ctr" rtl="0"/>
          <a:r>
            <a:rPr lang="de-DE" sz="3600" kern="10" spc="0">
              <a:ln w="255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8000"/>
              </a:solidFill>
              <a:effectLst/>
              <a:latin typeface="Comic Sans MS"/>
            </a:rPr>
            <a:t>K.o.-Runde Doppel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2"/>
  <sheetViews>
    <sheetView showGridLines="0" zoomScaleNormal="75" workbookViewId="0">
      <selection activeCell="AC4" sqref="AC4"/>
    </sheetView>
  </sheetViews>
  <sheetFormatPr baseColWidth="10" defaultRowHeight="19.5"/>
  <cols>
    <col min="1" max="1" width="5.7109375" style="14" customWidth="1"/>
    <col min="2" max="4" width="15.7109375" style="14" customWidth="1"/>
    <col min="5" max="5" width="3.28515625" style="14" customWidth="1"/>
    <col min="6" max="6" width="1.28515625" style="14" customWidth="1"/>
    <col min="7" max="8" width="3.28515625" style="14" customWidth="1"/>
    <col min="9" max="9" width="1.28515625" style="14" customWidth="1"/>
    <col min="10" max="11" width="3.28515625" style="14" customWidth="1"/>
    <col min="12" max="12" width="1.28515625" style="14" customWidth="1"/>
    <col min="13" max="14" width="3.28515625" style="14" customWidth="1"/>
    <col min="15" max="15" width="1.28515625" style="14" customWidth="1"/>
    <col min="16" max="17" width="3.28515625" style="14" customWidth="1"/>
    <col min="18" max="18" width="1.28515625" style="14" customWidth="1"/>
    <col min="19" max="20" width="3.28515625" style="14" customWidth="1"/>
    <col min="21" max="21" width="1.28515625" style="14" customWidth="1"/>
    <col min="22" max="22" width="3.28515625" style="14" customWidth="1"/>
    <col min="23" max="23" width="3.7109375" style="63" customWidth="1"/>
    <col min="24" max="24" width="1.28515625" style="63" customWidth="1"/>
    <col min="25" max="25" width="3.7109375" style="63" customWidth="1"/>
    <col min="26" max="26" width="3.7109375" style="14" customWidth="1"/>
    <col min="27" max="27" width="1.28515625" style="14" customWidth="1"/>
    <col min="28" max="28" width="3.7109375" style="14" customWidth="1"/>
    <col min="29" max="29" width="5.7109375" style="14" customWidth="1"/>
    <col min="30" max="30" width="3.7109375" style="14" customWidth="1"/>
    <col min="31" max="31" width="4.28515625" style="14" customWidth="1"/>
    <col min="32" max="16384" width="11.42578125" style="14"/>
  </cols>
  <sheetData>
    <row r="1" spans="1:41" s="3" customFormat="1" ht="60" customHeight="1" thickBo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</row>
    <row r="2" spans="1:41" ht="20.25" thickBot="1">
      <c r="A2" s="4" t="s">
        <v>47</v>
      </c>
      <c r="B2" s="5"/>
      <c r="C2" s="6"/>
      <c r="D2" s="7"/>
      <c r="E2" s="11">
        <v>1</v>
      </c>
      <c r="F2" s="8"/>
      <c r="G2" s="9"/>
      <c r="H2" s="10">
        <v>2</v>
      </c>
      <c r="I2" s="8"/>
      <c r="J2" s="9"/>
      <c r="K2" s="10">
        <v>3</v>
      </c>
      <c r="L2" s="8"/>
      <c r="M2" s="9"/>
      <c r="N2" s="10">
        <v>4</v>
      </c>
      <c r="O2" s="8"/>
      <c r="P2" s="9"/>
      <c r="Q2" s="10">
        <v>5</v>
      </c>
      <c r="R2" s="8"/>
      <c r="S2" s="9"/>
      <c r="T2" s="10">
        <v>6</v>
      </c>
      <c r="U2" s="8"/>
      <c r="V2" s="9"/>
      <c r="W2" s="11" t="s">
        <v>0</v>
      </c>
      <c r="X2" s="8"/>
      <c r="Y2" s="9"/>
      <c r="Z2" s="10" t="s">
        <v>1</v>
      </c>
      <c r="AA2" s="8"/>
      <c r="AB2" s="9"/>
      <c r="AC2" s="12" t="s">
        <v>2</v>
      </c>
      <c r="AD2" s="13"/>
    </row>
    <row r="3" spans="1:41">
      <c r="A3" s="15">
        <v>1</v>
      </c>
      <c r="B3" s="96" t="s">
        <v>74</v>
      </c>
      <c r="C3" s="97" t="s">
        <v>75</v>
      </c>
      <c r="D3" s="98" t="s">
        <v>76</v>
      </c>
      <c r="E3" s="64"/>
      <c r="F3" s="16"/>
      <c r="G3" s="17"/>
      <c r="H3" s="18">
        <f>Y15</f>
        <v>3</v>
      </c>
      <c r="I3" s="19" t="s">
        <v>3</v>
      </c>
      <c r="J3" s="20">
        <f>W15</f>
        <v>0</v>
      </c>
      <c r="K3" s="18">
        <f>W19</f>
        <v>3</v>
      </c>
      <c r="L3" s="19" t="s">
        <v>3</v>
      </c>
      <c r="M3" s="20">
        <f>Y19</f>
        <v>0</v>
      </c>
      <c r="N3" s="18">
        <f>Y24</f>
        <v>3</v>
      </c>
      <c r="O3" s="19" t="s">
        <v>3</v>
      </c>
      <c r="P3" s="20">
        <f>W24</f>
        <v>0</v>
      </c>
      <c r="Q3" s="18">
        <f>W28</f>
        <v>3</v>
      </c>
      <c r="R3" s="19" t="s">
        <v>3</v>
      </c>
      <c r="S3" s="20">
        <f>Y28</f>
        <v>0</v>
      </c>
      <c r="T3" s="18">
        <f>W10</f>
        <v>0</v>
      </c>
      <c r="U3" s="19" t="s">
        <v>3</v>
      </c>
      <c r="V3" s="20">
        <f>Y10</f>
        <v>0</v>
      </c>
      <c r="W3" s="21">
        <f t="shared" ref="W3:W8" si="0">IF(E3&gt;G3,1,0)+IF(H3&gt;J3,1,0)+IF(K3&gt;M3,1,0)+IF(N3&gt;P3,1,0)+IF(Q3&gt;S3,1,0)+IF(T3&gt;V3,1,0)</f>
        <v>4</v>
      </c>
      <c r="X3" s="22" t="s">
        <v>3</v>
      </c>
      <c r="Y3" s="23">
        <f t="shared" ref="Y3:Y8" si="1">IF(G3&gt;E3,1,0)+IF(J3&gt;H3,1,0)+IF(M3&gt;K3,1,0)+IF(P3&gt;N3,1,0)+IF(S3&gt;Q3,1,0)+IF(V3&gt;T3,1,0)</f>
        <v>0</v>
      </c>
      <c r="Z3" s="18">
        <f t="shared" ref="Z3:Z8" si="2">SUM(E3,H3,K3,N3,Q3,T3)</f>
        <v>12</v>
      </c>
      <c r="AA3" s="19" t="s">
        <v>3</v>
      </c>
      <c r="AB3" s="20">
        <f t="shared" ref="AB3:AB8" si="3">SUM(G3,J3,M3,P3,S3,V3)</f>
        <v>0</v>
      </c>
      <c r="AC3" s="24" t="s">
        <v>68</v>
      </c>
      <c r="AD3" s="25"/>
    </row>
    <row r="4" spans="1:41">
      <c r="A4" s="26">
        <v>2</v>
      </c>
      <c r="B4" s="93" t="s">
        <v>41</v>
      </c>
      <c r="C4" s="94" t="s">
        <v>45</v>
      </c>
      <c r="D4" s="95" t="s">
        <v>43</v>
      </c>
      <c r="E4" s="65">
        <f>J3</f>
        <v>0</v>
      </c>
      <c r="F4" s="66" t="s">
        <v>3</v>
      </c>
      <c r="G4" s="67">
        <f>H3</f>
        <v>3</v>
      </c>
      <c r="H4" s="68"/>
      <c r="I4" s="69"/>
      <c r="J4" s="70"/>
      <c r="K4" s="18">
        <f>Y23</f>
        <v>1</v>
      </c>
      <c r="L4" s="19" t="s">
        <v>3</v>
      </c>
      <c r="M4" s="20">
        <f>W23</f>
        <v>3</v>
      </c>
      <c r="N4" s="18">
        <f>W27</f>
        <v>1</v>
      </c>
      <c r="O4" s="19" t="s">
        <v>3</v>
      </c>
      <c r="P4" s="20">
        <f>Y27</f>
        <v>3</v>
      </c>
      <c r="Q4" s="18">
        <f>Y11</f>
        <v>2</v>
      </c>
      <c r="R4" s="19" t="s">
        <v>3</v>
      </c>
      <c r="S4" s="20">
        <f>W11</f>
        <v>3</v>
      </c>
      <c r="T4" s="18">
        <f>W18</f>
        <v>0</v>
      </c>
      <c r="U4" s="19" t="s">
        <v>3</v>
      </c>
      <c r="V4" s="20">
        <f>Y18</f>
        <v>0</v>
      </c>
      <c r="W4" s="21">
        <f t="shared" si="0"/>
        <v>0</v>
      </c>
      <c r="X4" s="22" t="s">
        <v>3</v>
      </c>
      <c r="Y4" s="23">
        <f t="shared" si="1"/>
        <v>4</v>
      </c>
      <c r="Z4" s="18">
        <f t="shared" si="2"/>
        <v>4</v>
      </c>
      <c r="AA4" s="19" t="s">
        <v>3</v>
      </c>
      <c r="AB4" s="20">
        <f t="shared" si="3"/>
        <v>12</v>
      </c>
      <c r="AC4" s="27" t="s">
        <v>70</v>
      </c>
      <c r="AD4" s="25"/>
    </row>
    <row r="5" spans="1:41">
      <c r="A5" s="26">
        <v>3</v>
      </c>
      <c r="B5" s="93" t="s">
        <v>121</v>
      </c>
      <c r="C5" s="94" t="s">
        <v>77</v>
      </c>
      <c r="D5" s="95" t="s">
        <v>40</v>
      </c>
      <c r="E5" s="65">
        <f>M3</f>
        <v>0</v>
      </c>
      <c r="F5" s="66" t="s">
        <v>3</v>
      </c>
      <c r="G5" s="67">
        <f>K3</f>
        <v>3</v>
      </c>
      <c r="H5" s="71">
        <f>M4</f>
        <v>3</v>
      </c>
      <c r="I5" s="66" t="s">
        <v>3</v>
      </c>
      <c r="J5" s="67">
        <f>K4</f>
        <v>1</v>
      </c>
      <c r="K5" s="68"/>
      <c r="L5" s="69"/>
      <c r="M5" s="70"/>
      <c r="N5" s="18">
        <f>Y12</f>
        <v>3</v>
      </c>
      <c r="O5" s="19" t="s">
        <v>3</v>
      </c>
      <c r="P5" s="20">
        <f>W12</f>
        <v>0</v>
      </c>
      <c r="Q5" s="18">
        <f>W16</f>
        <v>1</v>
      </c>
      <c r="R5" s="19" t="s">
        <v>3</v>
      </c>
      <c r="S5" s="20">
        <f>Y16</f>
        <v>3</v>
      </c>
      <c r="T5" s="18">
        <f>W26</f>
        <v>0</v>
      </c>
      <c r="U5" s="19" t="s">
        <v>3</v>
      </c>
      <c r="V5" s="20">
        <f>Y26</f>
        <v>0</v>
      </c>
      <c r="W5" s="21">
        <f t="shared" si="0"/>
        <v>2</v>
      </c>
      <c r="X5" s="22" t="s">
        <v>3</v>
      </c>
      <c r="Y5" s="23">
        <f t="shared" si="1"/>
        <v>2</v>
      </c>
      <c r="Z5" s="18">
        <f t="shared" si="2"/>
        <v>7</v>
      </c>
      <c r="AA5" s="19" t="s">
        <v>3</v>
      </c>
      <c r="AB5" s="20">
        <f t="shared" si="3"/>
        <v>7</v>
      </c>
      <c r="AC5" s="27" t="s">
        <v>66</v>
      </c>
      <c r="AD5" s="25"/>
    </row>
    <row r="6" spans="1:41">
      <c r="A6" s="26">
        <v>4</v>
      </c>
      <c r="B6" s="93" t="s">
        <v>78</v>
      </c>
      <c r="C6" s="94" t="s">
        <v>79</v>
      </c>
      <c r="D6" s="95" t="s">
        <v>40</v>
      </c>
      <c r="E6" s="72">
        <f>P3</f>
        <v>0</v>
      </c>
      <c r="F6" s="66" t="s">
        <v>3</v>
      </c>
      <c r="G6" s="73">
        <f>N3</f>
        <v>3</v>
      </c>
      <c r="H6" s="74">
        <f>P4</f>
        <v>3</v>
      </c>
      <c r="I6" s="75" t="s">
        <v>3</v>
      </c>
      <c r="J6" s="73">
        <f>N4</f>
        <v>1</v>
      </c>
      <c r="K6" s="74">
        <f>P5</f>
        <v>0</v>
      </c>
      <c r="L6" s="75" t="s">
        <v>3</v>
      </c>
      <c r="M6" s="73">
        <f>N5</f>
        <v>3</v>
      </c>
      <c r="N6" s="76"/>
      <c r="O6" s="77"/>
      <c r="P6" s="78"/>
      <c r="Q6" s="74">
        <f>Y20</f>
        <v>1</v>
      </c>
      <c r="R6" s="75" t="s">
        <v>3</v>
      </c>
      <c r="S6" s="73">
        <f>W20</f>
        <v>3</v>
      </c>
      <c r="T6" s="18">
        <f>Y14</f>
        <v>0</v>
      </c>
      <c r="U6" s="19" t="s">
        <v>3</v>
      </c>
      <c r="V6" s="20">
        <f>W14</f>
        <v>0</v>
      </c>
      <c r="W6" s="21">
        <f t="shared" si="0"/>
        <v>1</v>
      </c>
      <c r="X6" s="22" t="s">
        <v>3</v>
      </c>
      <c r="Y6" s="23">
        <f t="shared" si="1"/>
        <v>3</v>
      </c>
      <c r="Z6" s="18">
        <f t="shared" si="2"/>
        <v>4</v>
      </c>
      <c r="AA6" s="19" t="s">
        <v>3</v>
      </c>
      <c r="AB6" s="20">
        <f t="shared" si="3"/>
        <v>10</v>
      </c>
      <c r="AC6" s="79" t="s">
        <v>69</v>
      </c>
      <c r="AD6" s="25"/>
    </row>
    <row r="7" spans="1:41">
      <c r="A7" s="80">
        <v>5</v>
      </c>
      <c r="B7" s="93" t="s">
        <v>56</v>
      </c>
      <c r="C7" s="94" t="s">
        <v>57</v>
      </c>
      <c r="D7" s="95" t="s">
        <v>49</v>
      </c>
      <c r="E7" s="72">
        <f>S3</f>
        <v>0</v>
      </c>
      <c r="F7" s="66" t="s">
        <v>3</v>
      </c>
      <c r="G7" s="73">
        <f>Q3</f>
        <v>3</v>
      </c>
      <c r="H7" s="74">
        <f>S4</f>
        <v>3</v>
      </c>
      <c r="I7" s="75" t="s">
        <v>3</v>
      </c>
      <c r="J7" s="73">
        <f>Q4</f>
        <v>2</v>
      </c>
      <c r="K7" s="74">
        <f>S5</f>
        <v>3</v>
      </c>
      <c r="L7" s="75" t="s">
        <v>3</v>
      </c>
      <c r="M7" s="73">
        <f>Q5</f>
        <v>1</v>
      </c>
      <c r="N7" s="74">
        <f>S6</f>
        <v>3</v>
      </c>
      <c r="O7" s="75" t="s">
        <v>3</v>
      </c>
      <c r="P7" s="73">
        <f>Q6</f>
        <v>1</v>
      </c>
      <c r="Q7" s="76"/>
      <c r="R7" s="77"/>
      <c r="S7" s="78"/>
      <c r="T7" s="18">
        <f>Y22</f>
        <v>0</v>
      </c>
      <c r="U7" s="19" t="s">
        <v>3</v>
      </c>
      <c r="V7" s="20">
        <f>W22</f>
        <v>0</v>
      </c>
      <c r="W7" s="21">
        <f t="shared" si="0"/>
        <v>3</v>
      </c>
      <c r="X7" s="22" t="s">
        <v>3</v>
      </c>
      <c r="Y7" s="23">
        <f t="shared" si="1"/>
        <v>1</v>
      </c>
      <c r="Z7" s="18">
        <f t="shared" si="2"/>
        <v>9</v>
      </c>
      <c r="AA7" s="19" t="s">
        <v>3</v>
      </c>
      <c r="AB7" s="20">
        <f t="shared" si="3"/>
        <v>7</v>
      </c>
      <c r="AC7" s="79" t="s">
        <v>67</v>
      </c>
      <c r="AD7" s="25"/>
    </row>
    <row r="8" spans="1:41" ht="20.25" thickBot="1">
      <c r="A8" s="28">
        <v>6</v>
      </c>
      <c r="B8" s="29" t="s">
        <v>44</v>
      </c>
      <c r="C8" s="30" t="s">
        <v>44</v>
      </c>
      <c r="D8" s="31" t="s">
        <v>44</v>
      </c>
      <c r="E8" s="81">
        <f>V3</f>
        <v>0</v>
      </c>
      <c r="F8" s="33" t="s">
        <v>3</v>
      </c>
      <c r="G8" s="34">
        <f>T3</f>
        <v>0</v>
      </c>
      <c r="H8" s="32">
        <f>V4</f>
        <v>0</v>
      </c>
      <c r="I8" s="33" t="s">
        <v>3</v>
      </c>
      <c r="J8" s="34">
        <f>T4</f>
        <v>0</v>
      </c>
      <c r="K8" s="32">
        <f>V5</f>
        <v>0</v>
      </c>
      <c r="L8" s="33" t="s">
        <v>3</v>
      </c>
      <c r="M8" s="34">
        <f>T5</f>
        <v>0</v>
      </c>
      <c r="N8" s="32">
        <f>V6</f>
        <v>0</v>
      </c>
      <c r="O8" s="33" t="s">
        <v>3</v>
      </c>
      <c r="P8" s="34">
        <f>T6</f>
        <v>0</v>
      </c>
      <c r="Q8" s="32">
        <f>V7</f>
        <v>0</v>
      </c>
      <c r="R8" s="33" t="s">
        <v>3</v>
      </c>
      <c r="S8" s="34">
        <f>T7</f>
        <v>0</v>
      </c>
      <c r="T8" s="35"/>
      <c r="U8" s="36"/>
      <c r="V8" s="37"/>
      <c r="W8" s="38">
        <f t="shared" si="0"/>
        <v>0</v>
      </c>
      <c r="X8" s="39" t="s">
        <v>3</v>
      </c>
      <c r="Y8" s="40">
        <f t="shared" si="1"/>
        <v>0</v>
      </c>
      <c r="Z8" s="32">
        <f t="shared" si="2"/>
        <v>0</v>
      </c>
      <c r="AA8" s="33" t="s">
        <v>3</v>
      </c>
      <c r="AB8" s="41">
        <f t="shared" si="3"/>
        <v>0</v>
      </c>
      <c r="AC8" s="42"/>
      <c r="AD8" s="25"/>
    </row>
    <row r="9" spans="1:41" ht="20.25" thickBot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4"/>
      <c r="AA9" s="44"/>
      <c r="AB9" s="44"/>
      <c r="AC9" s="44"/>
    </row>
    <row r="10" spans="1:41">
      <c r="A10" s="46" t="s">
        <v>4</v>
      </c>
      <c r="B10" s="47" t="s">
        <v>14</v>
      </c>
      <c r="C10" s="44" t="str">
        <f>C3</f>
        <v>Bittner</v>
      </c>
      <c r="D10" s="44" t="str">
        <f>C8</f>
        <v>Spielfrei</v>
      </c>
      <c r="E10" s="44"/>
      <c r="F10" s="44"/>
      <c r="G10" s="44"/>
      <c r="H10" s="48"/>
      <c r="I10" s="49" t="s">
        <v>3</v>
      </c>
      <c r="J10" s="50"/>
      <c r="K10" s="51"/>
      <c r="L10" s="49" t="s">
        <v>3</v>
      </c>
      <c r="M10" s="50"/>
      <c r="N10" s="51"/>
      <c r="O10" s="49" t="s">
        <v>3</v>
      </c>
      <c r="P10" s="50"/>
      <c r="Q10" s="51"/>
      <c r="R10" s="49" t="s">
        <v>3</v>
      </c>
      <c r="S10" s="50"/>
      <c r="T10" s="52"/>
      <c r="U10" s="49" t="s">
        <v>3</v>
      </c>
      <c r="V10" s="53"/>
      <c r="W10" s="54">
        <f>IF(H10&gt;J10,1,0)+IF(K10&gt;M10,1,0)+IF(N10&gt;P10,1,0)+IF(Q10&gt;S10,1,0)++IF(T10&gt;V10,1,0)</f>
        <v>0</v>
      </c>
      <c r="X10" s="55" t="s">
        <v>3</v>
      </c>
      <c r="Y10" s="56">
        <f>IF(J10&gt;H10,1,0)+IF(M10&gt;K10,1,0)+IF(P10&gt;N10,1,0)+IF(S10&gt;Q10,1,0)++IF(V10&gt;T10,1,0)</f>
        <v>0</v>
      </c>
      <c r="Z10" s="44"/>
      <c r="AA10" s="44"/>
      <c r="AB10" s="44"/>
      <c r="AC10" s="44"/>
    </row>
    <row r="11" spans="1:41">
      <c r="A11" s="46" t="s">
        <v>5</v>
      </c>
      <c r="B11" s="47" t="s">
        <v>15</v>
      </c>
      <c r="C11" s="44" t="str">
        <f>C7</f>
        <v>Hauser</v>
      </c>
      <c r="D11" s="44" t="str">
        <f>C4</f>
        <v>Reisdorf</v>
      </c>
      <c r="E11" s="44"/>
      <c r="F11" s="44"/>
      <c r="G11" s="44"/>
      <c r="H11" s="82">
        <v>8</v>
      </c>
      <c r="I11" s="66" t="s">
        <v>3</v>
      </c>
      <c r="J11" s="83">
        <v>11</v>
      </c>
      <c r="K11" s="84">
        <v>11</v>
      </c>
      <c r="L11" s="66" t="s">
        <v>3</v>
      </c>
      <c r="M11" s="83">
        <v>4</v>
      </c>
      <c r="N11" s="84">
        <v>8</v>
      </c>
      <c r="O11" s="66" t="s">
        <v>3</v>
      </c>
      <c r="P11" s="83">
        <v>11</v>
      </c>
      <c r="Q11" s="84">
        <v>11</v>
      </c>
      <c r="R11" s="66" t="s">
        <v>3</v>
      </c>
      <c r="S11" s="83">
        <v>7</v>
      </c>
      <c r="T11" s="85">
        <v>11</v>
      </c>
      <c r="U11" s="66" t="s">
        <v>3</v>
      </c>
      <c r="V11" s="86">
        <v>9</v>
      </c>
      <c r="W11" s="87">
        <f>IF(H11&gt;J11,1,0)+IF(K11&gt;M11,1,0)+IF(N11&gt;P11,1,0)+IF(Q11&gt;S11,1,0)++IF(T11&gt;V11,1,0)</f>
        <v>3</v>
      </c>
      <c r="X11" s="88" t="s">
        <v>3</v>
      </c>
      <c r="Y11" s="89">
        <f>IF(J11&gt;H11,1,0)+IF(M11&gt;K11,1,0)+IF(P11&gt;N11,1,0)+IF(S11&gt;Q11,1,0)++IF(V11&gt;T11,1,0)</f>
        <v>2</v>
      </c>
      <c r="Z11" s="44"/>
      <c r="AA11" s="44"/>
      <c r="AB11" s="44"/>
      <c r="AC11" s="44"/>
    </row>
    <row r="12" spans="1:41" ht="20.25" thickBot="1">
      <c r="A12" s="46" t="s">
        <v>16</v>
      </c>
      <c r="B12" s="47" t="s">
        <v>8</v>
      </c>
      <c r="C12" s="44" t="str">
        <f>C6</f>
        <v>Kirchner</v>
      </c>
      <c r="D12" s="44" t="str">
        <f>C5</f>
        <v>Buscher</v>
      </c>
      <c r="E12" s="44"/>
      <c r="F12" s="44"/>
      <c r="G12" s="44"/>
      <c r="H12" s="57">
        <v>8</v>
      </c>
      <c r="I12" s="33" t="s">
        <v>3</v>
      </c>
      <c r="J12" s="99">
        <v>11</v>
      </c>
      <c r="K12" s="59">
        <v>5</v>
      </c>
      <c r="L12" s="33" t="s">
        <v>3</v>
      </c>
      <c r="M12" s="58">
        <v>11</v>
      </c>
      <c r="N12" s="59">
        <v>3</v>
      </c>
      <c r="O12" s="33" t="s">
        <v>3</v>
      </c>
      <c r="P12" s="58">
        <v>11</v>
      </c>
      <c r="Q12" s="59"/>
      <c r="R12" s="33" t="s">
        <v>3</v>
      </c>
      <c r="S12" s="58"/>
      <c r="T12" s="60"/>
      <c r="U12" s="33" t="s">
        <v>3</v>
      </c>
      <c r="V12" s="61"/>
      <c r="W12" s="38">
        <f>IF(H12&gt;J12,1,0)+IF(K12&gt;M12,1,0)+IF(N12&gt;P12,1,0)+IF(Q12&gt;S12,1,0)++IF(T12&gt;V12,1,0)</f>
        <v>0</v>
      </c>
      <c r="X12" s="39" t="s">
        <v>3</v>
      </c>
      <c r="Y12" s="62">
        <f>IF(J12&gt;H12,1,0)+IF(M12&gt;K12,1,0)+IF(P12&gt;N12,1,0)+IF(S12&gt;Q12,1,0)++IF(V12&gt;T12,1,0)</f>
        <v>3</v>
      </c>
      <c r="Z12" s="44"/>
      <c r="AA12" s="44"/>
      <c r="AB12" s="44"/>
      <c r="AC12" s="44"/>
    </row>
    <row r="13" spans="1:41" ht="20.25" thickBot="1">
      <c r="A13" s="46"/>
      <c r="B13" s="47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44"/>
      <c r="AA13" s="44"/>
      <c r="AB13" s="44"/>
      <c r="AC13" s="44"/>
    </row>
    <row r="14" spans="1:41">
      <c r="A14" s="46" t="s">
        <v>7</v>
      </c>
      <c r="B14" s="47" t="s">
        <v>17</v>
      </c>
      <c r="C14" s="44" t="str">
        <f>C8</f>
        <v>Spielfrei</v>
      </c>
      <c r="D14" s="44" t="str">
        <f>C6</f>
        <v>Kirchner</v>
      </c>
      <c r="E14" s="44"/>
      <c r="F14" s="44"/>
      <c r="G14" s="44"/>
      <c r="H14" s="48"/>
      <c r="I14" s="49" t="s">
        <v>3</v>
      </c>
      <c r="J14" s="50"/>
      <c r="K14" s="51"/>
      <c r="L14" s="49" t="s">
        <v>3</v>
      </c>
      <c r="M14" s="50"/>
      <c r="N14" s="51"/>
      <c r="O14" s="49" t="s">
        <v>3</v>
      </c>
      <c r="P14" s="50"/>
      <c r="Q14" s="51"/>
      <c r="R14" s="49" t="s">
        <v>3</v>
      </c>
      <c r="S14" s="50"/>
      <c r="T14" s="52"/>
      <c r="U14" s="49" t="s">
        <v>3</v>
      </c>
      <c r="V14" s="53"/>
      <c r="W14" s="54">
        <f>IF(H14&gt;J14,1,0)+IF(K14&gt;M14,1,0)+IF(N14&gt;P14,1,0)+IF(Q14&gt;S14,1,0)++IF(T14&gt;V14,1,0)</f>
        <v>0</v>
      </c>
      <c r="X14" s="55" t="s">
        <v>3</v>
      </c>
      <c r="Y14" s="56">
        <f>IF(J14&gt;H14,1,0)+IF(M14&gt;K14,1,0)+IF(P14&gt;N14,1,0)+IF(S14&gt;Q14,1,0)++IF(V14&gt;T14,1,0)</f>
        <v>0</v>
      </c>
      <c r="Z14" s="44"/>
      <c r="AA14" s="44"/>
      <c r="AB14" s="44"/>
      <c r="AC14" s="44"/>
    </row>
    <row r="15" spans="1:41">
      <c r="A15" s="46" t="s">
        <v>9</v>
      </c>
      <c r="B15" s="47" t="s">
        <v>10</v>
      </c>
      <c r="C15" s="44" t="str">
        <f>C4</f>
        <v>Reisdorf</v>
      </c>
      <c r="D15" s="44" t="str">
        <f>C3</f>
        <v>Bittner</v>
      </c>
      <c r="E15" s="44"/>
      <c r="F15" s="44"/>
      <c r="G15" s="44"/>
      <c r="H15" s="82">
        <v>1</v>
      </c>
      <c r="I15" s="66" t="s">
        <v>3</v>
      </c>
      <c r="J15" s="83">
        <v>11</v>
      </c>
      <c r="K15" s="84">
        <v>4</v>
      </c>
      <c r="L15" s="66" t="s">
        <v>3</v>
      </c>
      <c r="M15" s="83">
        <v>11</v>
      </c>
      <c r="N15" s="84">
        <v>9</v>
      </c>
      <c r="O15" s="66" t="s">
        <v>3</v>
      </c>
      <c r="P15" s="83">
        <v>11</v>
      </c>
      <c r="Q15" s="84"/>
      <c r="R15" s="66" t="s">
        <v>3</v>
      </c>
      <c r="S15" s="83"/>
      <c r="T15" s="85"/>
      <c r="U15" s="66" t="s">
        <v>3</v>
      </c>
      <c r="V15" s="86"/>
      <c r="W15" s="87">
        <f>IF(H15&gt;J15,1,0)+IF(K15&gt;M15,1,0)+IF(N15&gt;P15,1,0)+IF(Q15&gt;S15,1,0)++IF(T15&gt;V15,1,0)</f>
        <v>0</v>
      </c>
      <c r="X15" s="88" t="s">
        <v>3</v>
      </c>
      <c r="Y15" s="89">
        <f>IF(J15&gt;H15,1,0)+IF(M15&gt;K15,1,0)+IF(P15&gt;N15,1,0)+IF(S15&gt;Q15,1,0)++IF(V15&gt;T15,1,0)</f>
        <v>3</v>
      </c>
      <c r="Z15" s="44"/>
      <c r="AA15" s="44"/>
      <c r="AB15" s="44"/>
      <c r="AC15" s="44"/>
    </row>
    <row r="16" spans="1:41" ht="20.25" thickBot="1">
      <c r="A16" s="46" t="s">
        <v>18</v>
      </c>
      <c r="B16" s="47" t="s">
        <v>19</v>
      </c>
      <c r="C16" s="44" t="str">
        <f>C5</f>
        <v>Buscher</v>
      </c>
      <c r="D16" s="44" t="str">
        <f>C7</f>
        <v>Hauser</v>
      </c>
      <c r="E16" s="44"/>
      <c r="F16" s="44"/>
      <c r="G16" s="44"/>
      <c r="H16" s="57">
        <v>7</v>
      </c>
      <c r="I16" s="33" t="s">
        <v>3</v>
      </c>
      <c r="J16" s="58">
        <v>11</v>
      </c>
      <c r="K16" s="59">
        <v>8</v>
      </c>
      <c r="L16" s="33" t="s">
        <v>3</v>
      </c>
      <c r="M16" s="58">
        <v>11</v>
      </c>
      <c r="N16" s="59">
        <v>11</v>
      </c>
      <c r="O16" s="33" t="s">
        <v>3</v>
      </c>
      <c r="P16" s="58">
        <v>4</v>
      </c>
      <c r="Q16" s="59">
        <v>10</v>
      </c>
      <c r="R16" s="33" t="s">
        <v>3</v>
      </c>
      <c r="S16" s="58">
        <v>12</v>
      </c>
      <c r="T16" s="60"/>
      <c r="U16" s="33" t="s">
        <v>3</v>
      </c>
      <c r="V16" s="61"/>
      <c r="W16" s="38">
        <f>IF(H16&gt;J16,1,0)+IF(K16&gt;M16,1,0)+IF(N16&gt;P16,1,0)+IF(Q16&gt;S16,1,0)++IF(T16&gt;V16,1,0)</f>
        <v>1</v>
      </c>
      <c r="X16" s="39" t="s">
        <v>3</v>
      </c>
      <c r="Y16" s="62">
        <f>IF(J16&gt;H16,1,0)+IF(M16&gt;K16,1,0)+IF(P16&gt;N16,1,0)+IF(S16&gt;Q16,1,0)++IF(V16&gt;T16,1,0)</f>
        <v>3</v>
      </c>
      <c r="Z16" s="44"/>
      <c r="AA16" s="44"/>
      <c r="AB16" s="44"/>
      <c r="AC16" s="44"/>
    </row>
    <row r="17" spans="1:37" ht="20.25" thickBot="1">
      <c r="A17" s="46"/>
      <c r="B17" s="47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4"/>
      <c r="AA17" s="44"/>
      <c r="AB17" s="44"/>
      <c r="AC17" s="44"/>
    </row>
    <row r="18" spans="1:37">
      <c r="A18" s="46" t="s">
        <v>11</v>
      </c>
      <c r="B18" s="47" t="s">
        <v>20</v>
      </c>
      <c r="C18" s="44" t="str">
        <f>C4</f>
        <v>Reisdorf</v>
      </c>
      <c r="D18" s="44" t="str">
        <f>C8</f>
        <v>Spielfrei</v>
      </c>
      <c r="E18" s="44"/>
      <c r="F18" s="44"/>
      <c r="G18" s="44"/>
      <c r="H18" s="48"/>
      <c r="I18" s="49" t="s">
        <v>3</v>
      </c>
      <c r="J18" s="50"/>
      <c r="K18" s="51"/>
      <c r="L18" s="49" t="s">
        <v>3</v>
      </c>
      <c r="M18" s="50"/>
      <c r="N18" s="51"/>
      <c r="O18" s="49" t="s">
        <v>3</v>
      </c>
      <c r="P18" s="50"/>
      <c r="Q18" s="51"/>
      <c r="R18" s="49" t="s">
        <v>3</v>
      </c>
      <c r="S18" s="50"/>
      <c r="T18" s="52"/>
      <c r="U18" s="49" t="s">
        <v>3</v>
      </c>
      <c r="V18" s="53"/>
      <c r="W18" s="54">
        <f>IF(H18&gt;J18,1,0)+IF(K18&gt;M18,1,0)+IF(N18&gt;P18,1,0)+IF(Q18&gt;S18,1,0)++IF(T18&gt;V18,1,0)</f>
        <v>0</v>
      </c>
      <c r="X18" s="55" t="s">
        <v>3</v>
      </c>
      <c r="Y18" s="56">
        <f>IF(J18&gt;H18,1,0)+IF(M18&gt;K18,1,0)+IF(P18&gt;N18,1,0)+IF(S18&gt;Q18,1,0)++IF(V18&gt;T18,1,0)</f>
        <v>0</v>
      </c>
      <c r="Z18" s="44"/>
      <c r="AA18" s="44"/>
      <c r="AB18" s="44"/>
      <c r="AC18" s="44"/>
    </row>
    <row r="19" spans="1:37">
      <c r="A19" s="46" t="s">
        <v>13</v>
      </c>
      <c r="B19" s="47" t="s">
        <v>12</v>
      </c>
      <c r="C19" s="44" t="str">
        <f>C3</f>
        <v>Bittner</v>
      </c>
      <c r="D19" s="44" t="str">
        <f>C5</f>
        <v>Buscher</v>
      </c>
      <c r="E19" s="44"/>
      <c r="F19" s="44"/>
      <c r="G19" s="44"/>
      <c r="H19" s="82">
        <v>11</v>
      </c>
      <c r="I19" s="66" t="s">
        <v>3</v>
      </c>
      <c r="J19" s="83">
        <v>6</v>
      </c>
      <c r="K19" s="84">
        <v>11</v>
      </c>
      <c r="L19" s="66" t="s">
        <v>3</v>
      </c>
      <c r="M19" s="83">
        <v>3</v>
      </c>
      <c r="N19" s="84">
        <v>11</v>
      </c>
      <c r="O19" s="66" t="s">
        <v>3</v>
      </c>
      <c r="P19" s="83">
        <v>9</v>
      </c>
      <c r="Q19" s="84"/>
      <c r="R19" s="66" t="s">
        <v>3</v>
      </c>
      <c r="S19" s="83"/>
      <c r="T19" s="85"/>
      <c r="U19" s="66" t="s">
        <v>3</v>
      </c>
      <c r="V19" s="86"/>
      <c r="W19" s="87">
        <f>IF(H19&gt;J19,1,0)+IF(K19&gt;M19,1,0)+IF(N19&gt;P19,1,0)+IF(Q19&gt;S19,1,0)++IF(T19&gt;V19,1,0)</f>
        <v>3</v>
      </c>
      <c r="X19" s="88" t="s">
        <v>3</v>
      </c>
      <c r="Y19" s="89">
        <f>IF(J19&gt;H19,1,0)+IF(M19&gt;K19,1,0)+IF(P19&gt;N19,1,0)+IF(S19&gt;Q19,1,0)++IF(V19&gt;T19,1,0)</f>
        <v>0</v>
      </c>
      <c r="Z19" s="44"/>
      <c r="AA19" s="44"/>
      <c r="AB19" s="44"/>
      <c r="AC19" s="44"/>
    </row>
    <row r="20" spans="1:37" ht="20.25" thickBot="1">
      <c r="A20" s="46" t="s">
        <v>21</v>
      </c>
      <c r="B20" s="47" t="s">
        <v>22</v>
      </c>
      <c r="C20" s="44" t="str">
        <f>C7</f>
        <v>Hauser</v>
      </c>
      <c r="D20" s="44" t="str">
        <f>C6</f>
        <v>Kirchner</v>
      </c>
      <c r="E20" s="44"/>
      <c r="F20" s="44"/>
      <c r="G20" s="44"/>
      <c r="H20" s="57">
        <v>7</v>
      </c>
      <c r="I20" s="33" t="s">
        <v>3</v>
      </c>
      <c r="J20" s="58">
        <v>11</v>
      </c>
      <c r="K20" s="59">
        <v>11</v>
      </c>
      <c r="L20" s="33" t="s">
        <v>3</v>
      </c>
      <c r="M20" s="58">
        <v>8</v>
      </c>
      <c r="N20" s="59">
        <v>11</v>
      </c>
      <c r="O20" s="33" t="s">
        <v>3</v>
      </c>
      <c r="P20" s="58">
        <v>9</v>
      </c>
      <c r="Q20" s="59">
        <v>11</v>
      </c>
      <c r="R20" s="33" t="s">
        <v>3</v>
      </c>
      <c r="S20" s="58">
        <v>9</v>
      </c>
      <c r="T20" s="60"/>
      <c r="U20" s="33" t="s">
        <v>3</v>
      </c>
      <c r="V20" s="61"/>
      <c r="W20" s="38">
        <f>IF(H20&gt;J20,1,0)+IF(K20&gt;M20,1,0)+IF(N20&gt;P20,1,0)+IF(Q20&gt;S20,1,0)++IF(T20&gt;V20,1,0)</f>
        <v>3</v>
      </c>
      <c r="X20" s="39" t="s">
        <v>3</v>
      </c>
      <c r="Y20" s="62">
        <f>IF(J20&gt;H20,1,0)+IF(M20&gt;K20,1,0)+IF(P20&gt;N20,1,0)+IF(S20&gt;Q20,1,0)++IF(V20&gt;T20,1,0)</f>
        <v>1</v>
      </c>
      <c r="Z20" s="44"/>
      <c r="AA20" s="44"/>
      <c r="AB20" s="44"/>
      <c r="AC20" s="44"/>
    </row>
    <row r="21" spans="1:37" ht="20.25" thickBot="1">
      <c r="A21" s="43"/>
      <c r="B21" s="4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5"/>
      <c r="X21" s="45"/>
      <c r="Y21" s="45"/>
      <c r="Z21" s="44"/>
      <c r="AA21" s="44"/>
      <c r="AB21" s="44"/>
      <c r="AC21" s="44"/>
    </row>
    <row r="22" spans="1:37">
      <c r="A22" s="46" t="s">
        <v>23</v>
      </c>
      <c r="B22" s="47" t="s">
        <v>24</v>
      </c>
      <c r="C22" s="44" t="str">
        <f>C8</f>
        <v>Spielfrei</v>
      </c>
      <c r="D22" s="44" t="str">
        <f>C7</f>
        <v>Hauser</v>
      </c>
      <c r="E22" s="44"/>
      <c r="F22" s="44"/>
      <c r="G22" s="44"/>
      <c r="H22" s="48"/>
      <c r="I22" s="49" t="s">
        <v>3</v>
      </c>
      <c r="J22" s="50"/>
      <c r="K22" s="51"/>
      <c r="L22" s="49" t="s">
        <v>3</v>
      </c>
      <c r="M22" s="50"/>
      <c r="N22" s="51"/>
      <c r="O22" s="49" t="s">
        <v>3</v>
      </c>
      <c r="P22" s="50"/>
      <c r="Q22" s="51"/>
      <c r="R22" s="49" t="s">
        <v>3</v>
      </c>
      <c r="S22" s="50"/>
      <c r="T22" s="52"/>
      <c r="U22" s="49" t="s">
        <v>3</v>
      </c>
      <c r="V22" s="53"/>
      <c r="W22" s="54">
        <f>IF(H22&gt;J22,1,0)+IF(K22&gt;M22,1,0)+IF(N22&gt;P22,1,0)+IF(Q22&gt;S22,1,0)++IF(T22&gt;V22,1,0)</f>
        <v>0</v>
      </c>
      <c r="X22" s="55" t="s">
        <v>3</v>
      </c>
      <c r="Y22" s="56">
        <f>IF(J22&gt;H22,1,0)+IF(M22&gt;K22,1,0)+IF(P22&gt;N22,1,0)+IF(S22&gt;Q22,1,0)++IF(V22&gt;T22,1,0)</f>
        <v>0</v>
      </c>
      <c r="Z22" s="44"/>
      <c r="AA22" s="44"/>
      <c r="AB22" s="44"/>
      <c r="AC22" s="44"/>
    </row>
    <row r="23" spans="1:37">
      <c r="A23" s="46" t="s">
        <v>25</v>
      </c>
      <c r="B23" s="47" t="s">
        <v>6</v>
      </c>
      <c r="C23" s="44" t="str">
        <f>C5</f>
        <v>Buscher</v>
      </c>
      <c r="D23" s="44" t="str">
        <f>C4</f>
        <v>Reisdorf</v>
      </c>
      <c r="E23" s="44"/>
      <c r="F23" s="44"/>
      <c r="G23" s="44"/>
      <c r="H23" s="82">
        <v>11</v>
      </c>
      <c r="I23" s="66" t="s">
        <v>3</v>
      </c>
      <c r="J23" s="83">
        <v>4</v>
      </c>
      <c r="K23" s="84">
        <v>6</v>
      </c>
      <c r="L23" s="66" t="s">
        <v>3</v>
      </c>
      <c r="M23" s="83">
        <v>11</v>
      </c>
      <c r="N23" s="84">
        <v>11</v>
      </c>
      <c r="O23" s="66" t="s">
        <v>3</v>
      </c>
      <c r="P23" s="83">
        <v>7</v>
      </c>
      <c r="Q23" s="84">
        <v>11</v>
      </c>
      <c r="R23" s="66" t="s">
        <v>3</v>
      </c>
      <c r="S23" s="83">
        <v>6</v>
      </c>
      <c r="T23" s="85"/>
      <c r="U23" s="66" t="s">
        <v>3</v>
      </c>
      <c r="V23" s="86"/>
      <c r="W23" s="87">
        <f>IF(H23&gt;J23,1,0)+IF(K23&gt;M23,1,0)+IF(N23&gt;P23,1,0)+IF(Q23&gt;S23,1,0)++IF(T23&gt;V23,1,0)</f>
        <v>3</v>
      </c>
      <c r="X23" s="88" t="s">
        <v>3</v>
      </c>
      <c r="Y23" s="89">
        <f>IF(J23&gt;H23,1,0)+IF(M23&gt;K23,1,0)+IF(P23&gt;N23,1,0)+IF(S23&gt;Q23,1,0)++IF(V23&gt;T23,1,0)</f>
        <v>1</v>
      </c>
      <c r="Z23" s="44"/>
      <c r="AA23" s="44"/>
      <c r="AB23" s="44"/>
      <c r="AC23" s="44"/>
    </row>
    <row r="24" spans="1:37" ht="20.25" thickBot="1">
      <c r="A24" s="46" t="s">
        <v>26</v>
      </c>
      <c r="B24" s="47" t="s">
        <v>27</v>
      </c>
      <c r="C24" s="44" t="str">
        <f>C6</f>
        <v>Kirchner</v>
      </c>
      <c r="D24" s="44" t="str">
        <f>C3</f>
        <v>Bittner</v>
      </c>
      <c r="E24" s="44"/>
      <c r="F24" s="44"/>
      <c r="G24" s="44"/>
      <c r="H24" s="57">
        <v>8</v>
      </c>
      <c r="I24" s="33" t="s">
        <v>3</v>
      </c>
      <c r="J24" s="58">
        <v>11</v>
      </c>
      <c r="K24" s="59">
        <v>8</v>
      </c>
      <c r="L24" s="33" t="s">
        <v>3</v>
      </c>
      <c r="M24" s="58">
        <v>11</v>
      </c>
      <c r="N24" s="59">
        <v>8</v>
      </c>
      <c r="O24" s="33" t="s">
        <v>3</v>
      </c>
      <c r="P24" s="58">
        <v>11</v>
      </c>
      <c r="Q24" s="59"/>
      <c r="R24" s="33" t="s">
        <v>3</v>
      </c>
      <c r="S24" s="58"/>
      <c r="T24" s="60"/>
      <c r="U24" s="33" t="s">
        <v>3</v>
      </c>
      <c r="V24" s="61"/>
      <c r="W24" s="38">
        <f>IF(H24&gt;J24,1,0)+IF(K24&gt;M24,1,0)+IF(N24&gt;P24,1,0)+IF(Q24&gt;S24,1,0)++IF(T24&gt;V24,1,0)</f>
        <v>0</v>
      </c>
      <c r="X24" s="39" t="s">
        <v>3</v>
      </c>
      <c r="Y24" s="62">
        <f>IF(J24&gt;H24,1,0)+IF(M24&gt;K24,1,0)+IF(P24&gt;N24,1,0)+IF(S24&gt;Q24,1,0)++IF(V24&gt;T24,1,0)</f>
        <v>3</v>
      </c>
      <c r="Z24" s="44"/>
      <c r="AA24" s="44"/>
      <c r="AB24" s="44"/>
      <c r="AC24" s="44"/>
    </row>
    <row r="25" spans="1:37" ht="20.25" thickBot="1">
      <c r="A25" s="46"/>
      <c r="B25" s="4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  <c r="X25" s="45"/>
      <c r="Y25" s="45"/>
      <c r="Z25" s="44"/>
      <c r="AA25" s="44"/>
      <c r="AB25" s="44"/>
      <c r="AC25" s="44"/>
    </row>
    <row r="26" spans="1:37">
      <c r="A26" s="46" t="s">
        <v>28</v>
      </c>
      <c r="B26" s="47" t="s">
        <v>29</v>
      </c>
      <c r="C26" s="44" t="str">
        <f>C5</f>
        <v>Buscher</v>
      </c>
      <c r="D26" s="44" t="str">
        <f>C8</f>
        <v>Spielfrei</v>
      </c>
      <c r="E26" s="44"/>
      <c r="F26" s="44"/>
      <c r="G26" s="44"/>
      <c r="H26" s="48"/>
      <c r="I26" s="49" t="s">
        <v>3</v>
      </c>
      <c r="J26" s="50"/>
      <c r="K26" s="51"/>
      <c r="L26" s="49" t="s">
        <v>3</v>
      </c>
      <c r="M26" s="50"/>
      <c r="N26" s="51"/>
      <c r="O26" s="49" t="s">
        <v>3</v>
      </c>
      <c r="P26" s="50"/>
      <c r="Q26" s="51"/>
      <c r="R26" s="49" t="s">
        <v>3</v>
      </c>
      <c r="S26" s="50"/>
      <c r="T26" s="52"/>
      <c r="U26" s="49" t="s">
        <v>3</v>
      </c>
      <c r="V26" s="53"/>
      <c r="W26" s="54">
        <f>IF(H26&gt;J26,1,0)+IF(K26&gt;M26,1,0)+IF(N26&gt;P26,1,0)+IF(Q26&gt;S26,1,0)++IF(T26&gt;V26,1,0)</f>
        <v>0</v>
      </c>
      <c r="X26" s="55" t="s">
        <v>3</v>
      </c>
      <c r="Y26" s="56">
        <f>IF(J26&gt;H26,1,0)+IF(M26&gt;K26,1,0)+IF(P26&gt;N26,1,0)+IF(S26&gt;Q26,1,0)++IF(V26&gt;T26,1,0)</f>
        <v>0</v>
      </c>
      <c r="Z26" s="44"/>
      <c r="AA26" s="44"/>
      <c r="AB26" s="44"/>
      <c r="AC26" s="44"/>
    </row>
    <row r="27" spans="1:37">
      <c r="A27" s="46" t="s">
        <v>30</v>
      </c>
      <c r="B27" s="47" t="s">
        <v>31</v>
      </c>
      <c r="C27" s="44" t="str">
        <f>C4</f>
        <v>Reisdorf</v>
      </c>
      <c r="D27" s="44" t="str">
        <f>C6</f>
        <v>Kirchner</v>
      </c>
      <c r="E27" s="44"/>
      <c r="F27" s="44"/>
      <c r="G27" s="44"/>
      <c r="H27" s="82">
        <v>6</v>
      </c>
      <c r="I27" s="66" t="s">
        <v>3</v>
      </c>
      <c r="J27" s="83">
        <v>11</v>
      </c>
      <c r="K27" s="84">
        <v>11</v>
      </c>
      <c r="L27" s="66" t="s">
        <v>3</v>
      </c>
      <c r="M27" s="83">
        <v>7</v>
      </c>
      <c r="N27" s="84">
        <v>6</v>
      </c>
      <c r="O27" s="66" t="s">
        <v>3</v>
      </c>
      <c r="P27" s="83">
        <v>11</v>
      </c>
      <c r="Q27" s="84">
        <v>9</v>
      </c>
      <c r="R27" s="66" t="s">
        <v>3</v>
      </c>
      <c r="S27" s="83">
        <v>11</v>
      </c>
      <c r="T27" s="85"/>
      <c r="U27" s="66" t="s">
        <v>3</v>
      </c>
      <c r="V27" s="86"/>
      <c r="W27" s="87">
        <f>IF(H27&gt;J27,1,0)+IF(K27&gt;M27,1,0)+IF(N27&gt;P27,1,0)+IF(Q27&gt;S27,1,0)++IF(T27&gt;V27,1,0)</f>
        <v>1</v>
      </c>
      <c r="X27" s="88" t="s">
        <v>3</v>
      </c>
      <c r="Y27" s="89">
        <f>IF(J27&gt;H27,1,0)+IF(M27&gt;K27,1,0)+IF(P27&gt;N27,1,0)+IF(S27&gt;Q27,1,0)++IF(V27&gt;T27,1,0)</f>
        <v>3</v>
      </c>
      <c r="Z27" s="44"/>
      <c r="AA27" s="44"/>
      <c r="AB27" s="44"/>
      <c r="AC27" s="44"/>
    </row>
    <row r="28" spans="1:37" ht="20.25" thickBot="1">
      <c r="A28" s="46" t="s">
        <v>32</v>
      </c>
      <c r="B28" s="47" t="s">
        <v>33</v>
      </c>
      <c r="C28" s="44" t="str">
        <f>C3</f>
        <v>Bittner</v>
      </c>
      <c r="D28" s="44" t="str">
        <f>C7</f>
        <v>Hauser</v>
      </c>
      <c r="E28" s="44"/>
      <c r="F28" s="44"/>
      <c r="G28" s="44"/>
      <c r="H28" s="57">
        <v>11</v>
      </c>
      <c r="I28" s="33" t="s">
        <v>3</v>
      </c>
      <c r="J28" s="58">
        <v>3</v>
      </c>
      <c r="K28" s="59">
        <v>11</v>
      </c>
      <c r="L28" s="33" t="s">
        <v>3</v>
      </c>
      <c r="M28" s="58">
        <v>6</v>
      </c>
      <c r="N28" s="59">
        <v>11</v>
      </c>
      <c r="O28" s="33" t="s">
        <v>3</v>
      </c>
      <c r="P28" s="58">
        <v>4</v>
      </c>
      <c r="Q28" s="59"/>
      <c r="R28" s="33" t="s">
        <v>3</v>
      </c>
      <c r="S28" s="58"/>
      <c r="T28" s="60"/>
      <c r="U28" s="33" t="s">
        <v>3</v>
      </c>
      <c r="V28" s="61"/>
      <c r="W28" s="38">
        <f>IF(H28&gt;J28,1,0)+IF(K28&gt;M28,1,0)+IF(N28&gt;P28,1,0)+IF(Q28&gt;S28,1,0)++IF(T28&gt;V28,1,0)</f>
        <v>3</v>
      </c>
      <c r="X28" s="39" t="s">
        <v>3</v>
      </c>
      <c r="Y28" s="62">
        <f>IF(J28&gt;H28,1,0)+IF(M28&gt;K28,1,0)+IF(P28&gt;N28,1,0)+IF(S28&gt;Q28,1,0)++IF(V28&gt;T28,1,0)</f>
        <v>0</v>
      </c>
      <c r="Z28" s="44"/>
      <c r="AA28" s="44"/>
      <c r="AB28" s="44"/>
      <c r="AC28" s="44"/>
    </row>
    <row r="29" spans="1:37" s="91" customFormat="1">
      <c r="A29" s="90" t="s">
        <v>34</v>
      </c>
      <c r="AI29" s="92"/>
      <c r="AJ29" s="92"/>
      <c r="AK29" s="92"/>
    </row>
    <row r="30" spans="1:37" s="91" customFormat="1">
      <c r="A30" s="91" t="s">
        <v>35</v>
      </c>
      <c r="D30" s="91" t="s">
        <v>36</v>
      </c>
      <c r="AI30" s="92"/>
      <c r="AJ30" s="92"/>
      <c r="AK30" s="92"/>
    </row>
    <row r="31" spans="1:37" s="91" customFormat="1">
      <c r="A31" s="91" t="s">
        <v>37</v>
      </c>
      <c r="D31" s="91" t="s">
        <v>36</v>
      </c>
      <c r="AI31" s="92"/>
      <c r="AJ31" s="92"/>
      <c r="AK31" s="92"/>
    </row>
    <row r="32" spans="1:37" s="91" customFormat="1">
      <c r="A32" s="91" t="s">
        <v>38</v>
      </c>
      <c r="D32" s="91" t="s">
        <v>39</v>
      </c>
      <c r="AI32" s="92"/>
      <c r="AJ32" s="92"/>
      <c r="AK32" s="92"/>
    </row>
  </sheetData>
  <sheetProtection password="CFF9" sheet="1" objects="1" scenarios="1"/>
  <mergeCells count="1">
    <mergeCell ref="A1:AC1"/>
  </mergeCells>
  <phoneticPr fontId="1" type="noConversion"/>
  <printOptions horizontalCentered="1"/>
  <pageMargins left="0.19685039370078741" right="0.19685039370078741" top="0.19685039370078741" bottom="0.19685039370078741" header="0" footer="0"/>
  <pageSetup paperSize="9" scale="98" fitToHeight="2" orientation="landscape" r:id="rId1"/>
  <headerFooter alignWithMargins="0">
    <oddFooter>&amp;R&amp;"Comic Sans MS,Fett Kursiv"created by fiebiger</oddFooter>
  </headerFooter>
  <rowBreaks count="1" manualBreakCount="1">
    <brk id="28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O32"/>
  <sheetViews>
    <sheetView showGridLines="0" zoomScaleNormal="75" workbookViewId="0">
      <selection activeCell="AC4" sqref="AC4"/>
    </sheetView>
  </sheetViews>
  <sheetFormatPr baseColWidth="10" defaultRowHeight="19.5"/>
  <cols>
    <col min="1" max="1" width="5.7109375" style="14" customWidth="1"/>
    <col min="2" max="4" width="15.7109375" style="14" customWidth="1"/>
    <col min="5" max="5" width="3.28515625" style="14" customWidth="1"/>
    <col min="6" max="6" width="1.28515625" style="14" customWidth="1"/>
    <col min="7" max="8" width="3.28515625" style="14" customWidth="1"/>
    <col min="9" max="9" width="1.28515625" style="14" customWidth="1"/>
    <col min="10" max="11" width="3.28515625" style="14" customWidth="1"/>
    <col min="12" max="12" width="1.28515625" style="14" customWidth="1"/>
    <col min="13" max="14" width="3.28515625" style="14" customWidth="1"/>
    <col min="15" max="15" width="1.28515625" style="14" customWidth="1"/>
    <col min="16" max="17" width="3.28515625" style="14" customWidth="1"/>
    <col min="18" max="18" width="1.28515625" style="14" customWidth="1"/>
    <col min="19" max="20" width="3.28515625" style="14" customWidth="1"/>
    <col min="21" max="21" width="1.28515625" style="14" customWidth="1"/>
    <col min="22" max="22" width="3.28515625" style="14" customWidth="1"/>
    <col min="23" max="23" width="3.7109375" style="63" customWidth="1"/>
    <col min="24" max="24" width="1.28515625" style="63" customWidth="1"/>
    <col min="25" max="25" width="3.7109375" style="63" customWidth="1"/>
    <col min="26" max="26" width="3.7109375" style="14" customWidth="1"/>
    <col min="27" max="27" width="1.28515625" style="14" customWidth="1"/>
    <col min="28" max="28" width="3.7109375" style="14" customWidth="1"/>
    <col min="29" max="29" width="5.7109375" style="14" customWidth="1"/>
    <col min="30" max="30" width="3.7109375" style="14" customWidth="1"/>
    <col min="31" max="31" width="4.28515625" style="14" customWidth="1"/>
    <col min="32" max="16384" width="11.42578125" style="14"/>
  </cols>
  <sheetData>
    <row r="1" spans="1:41" s="3" customFormat="1" ht="60" customHeight="1" thickBo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</row>
    <row r="2" spans="1:41" ht="20.25" thickBot="1">
      <c r="A2" s="4" t="s">
        <v>53</v>
      </c>
      <c r="B2" s="5"/>
      <c r="C2" s="6"/>
      <c r="D2" s="7"/>
      <c r="E2" s="11">
        <v>1</v>
      </c>
      <c r="F2" s="8"/>
      <c r="G2" s="9"/>
      <c r="H2" s="10">
        <v>2</v>
      </c>
      <c r="I2" s="8"/>
      <c r="J2" s="9"/>
      <c r="K2" s="10">
        <v>3</v>
      </c>
      <c r="L2" s="8"/>
      <c r="M2" s="9"/>
      <c r="N2" s="10">
        <v>4</v>
      </c>
      <c r="O2" s="8"/>
      <c r="P2" s="9"/>
      <c r="Q2" s="10">
        <v>5</v>
      </c>
      <c r="R2" s="8"/>
      <c r="S2" s="9"/>
      <c r="T2" s="10">
        <v>6</v>
      </c>
      <c r="U2" s="8"/>
      <c r="V2" s="9"/>
      <c r="W2" s="11" t="s">
        <v>0</v>
      </c>
      <c r="X2" s="8"/>
      <c r="Y2" s="9"/>
      <c r="Z2" s="10" t="s">
        <v>1</v>
      </c>
      <c r="AA2" s="8"/>
      <c r="AB2" s="9"/>
      <c r="AC2" s="12" t="s">
        <v>2</v>
      </c>
      <c r="AD2" s="13"/>
    </row>
    <row r="3" spans="1:41">
      <c r="A3" s="15">
        <v>1</v>
      </c>
      <c r="B3" s="96" t="s">
        <v>80</v>
      </c>
      <c r="C3" s="97" t="s">
        <v>81</v>
      </c>
      <c r="D3" s="98" t="s">
        <v>82</v>
      </c>
      <c r="E3" s="64"/>
      <c r="F3" s="16"/>
      <c r="G3" s="17"/>
      <c r="H3" s="18">
        <f>Y15</f>
        <v>3</v>
      </c>
      <c r="I3" s="19" t="s">
        <v>3</v>
      </c>
      <c r="J3" s="20">
        <f>W15</f>
        <v>0</v>
      </c>
      <c r="K3" s="18">
        <f>W19</f>
        <v>3</v>
      </c>
      <c r="L3" s="19" t="s">
        <v>3</v>
      </c>
      <c r="M3" s="20">
        <f>Y19</f>
        <v>1</v>
      </c>
      <c r="N3" s="18">
        <f>Y24</f>
        <v>3</v>
      </c>
      <c r="O3" s="19" t="s">
        <v>3</v>
      </c>
      <c r="P3" s="20">
        <f>W24</f>
        <v>2</v>
      </c>
      <c r="Q3" s="18">
        <f>W28</f>
        <v>3</v>
      </c>
      <c r="R3" s="19" t="s">
        <v>3</v>
      </c>
      <c r="S3" s="20">
        <f>Y28</f>
        <v>0</v>
      </c>
      <c r="T3" s="18">
        <f>W10</f>
        <v>0</v>
      </c>
      <c r="U3" s="19" t="s">
        <v>3</v>
      </c>
      <c r="V3" s="20">
        <f>Y10</f>
        <v>0</v>
      </c>
      <c r="W3" s="21">
        <f t="shared" ref="W3:W8" si="0">IF(E3&gt;G3,1,0)+IF(H3&gt;J3,1,0)+IF(K3&gt;M3,1,0)+IF(N3&gt;P3,1,0)+IF(Q3&gt;S3,1,0)+IF(T3&gt;V3,1,0)</f>
        <v>4</v>
      </c>
      <c r="X3" s="22" t="s">
        <v>3</v>
      </c>
      <c r="Y3" s="23">
        <f t="shared" ref="Y3:Y8" si="1">IF(G3&gt;E3,1,0)+IF(J3&gt;H3,1,0)+IF(M3&gt;K3,1,0)+IF(P3&gt;N3,1,0)+IF(S3&gt;Q3,1,0)+IF(V3&gt;T3,1,0)</f>
        <v>0</v>
      </c>
      <c r="Z3" s="18">
        <f t="shared" ref="Z3:Z8" si="2">SUM(E3,H3,K3,N3,Q3,T3)</f>
        <v>12</v>
      </c>
      <c r="AA3" s="19" t="s">
        <v>3</v>
      </c>
      <c r="AB3" s="20">
        <f t="shared" ref="AB3:AB8" si="3">SUM(G3,J3,M3,P3,S3,V3)</f>
        <v>3</v>
      </c>
      <c r="AC3" s="24" t="s">
        <v>68</v>
      </c>
      <c r="AD3" s="25"/>
    </row>
    <row r="4" spans="1:41">
      <c r="A4" s="26">
        <v>2</v>
      </c>
      <c r="B4" s="93" t="s">
        <v>42</v>
      </c>
      <c r="C4" s="94" t="s">
        <v>83</v>
      </c>
      <c r="D4" s="95" t="s">
        <v>49</v>
      </c>
      <c r="E4" s="65">
        <f>J3</f>
        <v>0</v>
      </c>
      <c r="F4" s="66" t="s">
        <v>3</v>
      </c>
      <c r="G4" s="67">
        <f>H3</f>
        <v>3</v>
      </c>
      <c r="H4" s="68"/>
      <c r="I4" s="69"/>
      <c r="J4" s="70"/>
      <c r="K4" s="18">
        <f>Y23</f>
        <v>2</v>
      </c>
      <c r="L4" s="19" t="s">
        <v>3</v>
      </c>
      <c r="M4" s="20">
        <f>W23</f>
        <v>3</v>
      </c>
      <c r="N4" s="18">
        <f>W27</f>
        <v>1</v>
      </c>
      <c r="O4" s="19" t="s">
        <v>3</v>
      </c>
      <c r="P4" s="20">
        <f>Y27</f>
        <v>3</v>
      </c>
      <c r="Q4" s="18">
        <f>Y11</f>
        <v>1</v>
      </c>
      <c r="R4" s="19" t="s">
        <v>3</v>
      </c>
      <c r="S4" s="20">
        <f>W11</f>
        <v>3</v>
      </c>
      <c r="T4" s="18">
        <f>W18</f>
        <v>0</v>
      </c>
      <c r="U4" s="19" t="s">
        <v>3</v>
      </c>
      <c r="V4" s="20">
        <f>Y18</f>
        <v>0</v>
      </c>
      <c r="W4" s="21">
        <f t="shared" si="0"/>
        <v>0</v>
      </c>
      <c r="X4" s="22" t="s">
        <v>3</v>
      </c>
      <c r="Y4" s="23">
        <f t="shared" si="1"/>
        <v>4</v>
      </c>
      <c r="Z4" s="18">
        <f t="shared" si="2"/>
        <v>4</v>
      </c>
      <c r="AA4" s="19" t="s">
        <v>3</v>
      </c>
      <c r="AB4" s="20">
        <f t="shared" si="3"/>
        <v>12</v>
      </c>
      <c r="AC4" s="27" t="s">
        <v>70</v>
      </c>
      <c r="AD4" s="25"/>
    </row>
    <row r="5" spans="1:41">
      <c r="A5" s="26">
        <v>3</v>
      </c>
      <c r="B5" s="93" t="s">
        <v>50</v>
      </c>
      <c r="C5" s="94" t="s">
        <v>51</v>
      </c>
      <c r="D5" s="95" t="s">
        <v>52</v>
      </c>
      <c r="E5" s="65">
        <f>M3</f>
        <v>1</v>
      </c>
      <c r="F5" s="66" t="s">
        <v>3</v>
      </c>
      <c r="G5" s="67">
        <f>K3</f>
        <v>3</v>
      </c>
      <c r="H5" s="71">
        <f>M4</f>
        <v>3</v>
      </c>
      <c r="I5" s="66" t="s">
        <v>3</v>
      </c>
      <c r="J5" s="67">
        <f>K4</f>
        <v>2</v>
      </c>
      <c r="K5" s="68"/>
      <c r="L5" s="69"/>
      <c r="M5" s="70"/>
      <c r="N5" s="18">
        <f>Y12</f>
        <v>1</v>
      </c>
      <c r="O5" s="19" t="s">
        <v>3</v>
      </c>
      <c r="P5" s="20">
        <f>W12</f>
        <v>3</v>
      </c>
      <c r="Q5" s="18">
        <f>W16</f>
        <v>2</v>
      </c>
      <c r="R5" s="19" t="s">
        <v>3</v>
      </c>
      <c r="S5" s="20">
        <f>Y16</f>
        <v>3</v>
      </c>
      <c r="T5" s="18">
        <f>W26</f>
        <v>0</v>
      </c>
      <c r="U5" s="19" t="s">
        <v>3</v>
      </c>
      <c r="V5" s="20">
        <f>Y26</f>
        <v>0</v>
      </c>
      <c r="W5" s="21">
        <f t="shared" si="0"/>
        <v>1</v>
      </c>
      <c r="X5" s="22" t="s">
        <v>3</v>
      </c>
      <c r="Y5" s="23">
        <f t="shared" si="1"/>
        <v>3</v>
      </c>
      <c r="Z5" s="18">
        <f t="shared" si="2"/>
        <v>7</v>
      </c>
      <c r="AA5" s="19" t="s">
        <v>3</v>
      </c>
      <c r="AB5" s="20">
        <f t="shared" si="3"/>
        <v>11</v>
      </c>
      <c r="AC5" s="27" t="s">
        <v>69</v>
      </c>
      <c r="AD5" s="25"/>
    </row>
    <row r="6" spans="1:41">
      <c r="A6" s="26">
        <v>4</v>
      </c>
      <c r="B6" s="93" t="s">
        <v>105</v>
      </c>
      <c r="C6" s="94" t="s">
        <v>84</v>
      </c>
      <c r="D6" s="95" t="s">
        <v>85</v>
      </c>
      <c r="E6" s="72">
        <f>P3</f>
        <v>2</v>
      </c>
      <c r="F6" s="66" t="s">
        <v>3</v>
      </c>
      <c r="G6" s="73">
        <f>N3</f>
        <v>3</v>
      </c>
      <c r="H6" s="74">
        <f>P4</f>
        <v>3</v>
      </c>
      <c r="I6" s="75" t="s">
        <v>3</v>
      </c>
      <c r="J6" s="73">
        <f>N4</f>
        <v>1</v>
      </c>
      <c r="K6" s="74">
        <f>P5</f>
        <v>3</v>
      </c>
      <c r="L6" s="75" t="s">
        <v>3</v>
      </c>
      <c r="M6" s="73">
        <f>N5</f>
        <v>1</v>
      </c>
      <c r="N6" s="76"/>
      <c r="O6" s="77"/>
      <c r="P6" s="78"/>
      <c r="Q6" s="74">
        <f>Y20</f>
        <v>2</v>
      </c>
      <c r="R6" s="75" t="s">
        <v>3</v>
      </c>
      <c r="S6" s="73">
        <f>W20</f>
        <v>3</v>
      </c>
      <c r="T6" s="18">
        <f>Y14</f>
        <v>0</v>
      </c>
      <c r="U6" s="19" t="s">
        <v>3</v>
      </c>
      <c r="V6" s="20">
        <f>W14</f>
        <v>0</v>
      </c>
      <c r="W6" s="21">
        <f t="shared" si="0"/>
        <v>2</v>
      </c>
      <c r="X6" s="22" t="s">
        <v>3</v>
      </c>
      <c r="Y6" s="23">
        <f t="shared" si="1"/>
        <v>2</v>
      </c>
      <c r="Z6" s="18">
        <f t="shared" si="2"/>
        <v>10</v>
      </c>
      <c r="AA6" s="19" t="s">
        <v>3</v>
      </c>
      <c r="AB6" s="20">
        <f t="shared" si="3"/>
        <v>8</v>
      </c>
      <c r="AC6" s="79" t="s">
        <v>66</v>
      </c>
      <c r="AD6" s="25"/>
    </row>
    <row r="7" spans="1:41">
      <c r="A7" s="80">
        <v>5</v>
      </c>
      <c r="B7" s="93" t="s">
        <v>89</v>
      </c>
      <c r="C7" s="94" t="s">
        <v>86</v>
      </c>
      <c r="D7" s="95" t="s">
        <v>40</v>
      </c>
      <c r="E7" s="72">
        <f>S3</f>
        <v>0</v>
      </c>
      <c r="F7" s="66" t="s">
        <v>3</v>
      </c>
      <c r="G7" s="73">
        <f>Q3</f>
        <v>3</v>
      </c>
      <c r="H7" s="74">
        <f>S4</f>
        <v>3</v>
      </c>
      <c r="I7" s="75" t="s">
        <v>3</v>
      </c>
      <c r="J7" s="73">
        <f>Q4</f>
        <v>1</v>
      </c>
      <c r="K7" s="74">
        <f>S5</f>
        <v>3</v>
      </c>
      <c r="L7" s="75" t="s">
        <v>3</v>
      </c>
      <c r="M7" s="73">
        <f>Q5</f>
        <v>2</v>
      </c>
      <c r="N7" s="74">
        <f>S6</f>
        <v>3</v>
      </c>
      <c r="O7" s="75" t="s">
        <v>3</v>
      </c>
      <c r="P7" s="73">
        <f>Q6</f>
        <v>2</v>
      </c>
      <c r="Q7" s="76"/>
      <c r="R7" s="77"/>
      <c r="S7" s="78"/>
      <c r="T7" s="18">
        <f>Y22</f>
        <v>0</v>
      </c>
      <c r="U7" s="19" t="s">
        <v>3</v>
      </c>
      <c r="V7" s="20">
        <f>W22</f>
        <v>0</v>
      </c>
      <c r="W7" s="21">
        <f t="shared" si="0"/>
        <v>3</v>
      </c>
      <c r="X7" s="22" t="s">
        <v>3</v>
      </c>
      <c r="Y7" s="23">
        <f t="shared" si="1"/>
        <v>1</v>
      </c>
      <c r="Z7" s="18">
        <f t="shared" si="2"/>
        <v>9</v>
      </c>
      <c r="AA7" s="19" t="s">
        <v>3</v>
      </c>
      <c r="AB7" s="20">
        <f t="shared" si="3"/>
        <v>8</v>
      </c>
      <c r="AC7" s="79" t="s">
        <v>67</v>
      </c>
      <c r="AD7" s="25"/>
    </row>
    <row r="8" spans="1:41" ht="20.25" thickBot="1">
      <c r="A8" s="28">
        <v>6</v>
      </c>
      <c r="B8" s="125" t="s">
        <v>44</v>
      </c>
      <c r="C8" s="126" t="s">
        <v>44</v>
      </c>
      <c r="D8" s="127" t="s">
        <v>44</v>
      </c>
      <c r="E8" s="81">
        <f>V3</f>
        <v>0</v>
      </c>
      <c r="F8" s="33" t="s">
        <v>3</v>
      </c>
      <c r="G8" s="34">
        <f>T3</f>
        <v>0</v>
      </c>
      <c r="H8" s="32">
        <f>V4</f>
        <v>0</v>
      </c>
      <c r="I8" s="33" t="s">
        <v>3</v>
      </c>
      <c r="J8" s="34">
        <f>T4</f>
        <v>0</v>
      </c>
      <c r="K8" s="32">
        <f>V5</f>
        <v>0</v>
      </c>
      <c r="L8" s="33" t="s">
        <v>3</v>
      </c>
      <c r="M8" s="34">
        <f>T5</f>
        <v>0</v>
      </c>
      <c r="N8" s="32">
        <f>V6</f>
        <v>0</v>
      </c>
      <c r="O8" s="33" t="s">
        <v>3</v>
      </c>
      <c r="P8" s="34">
        <f>T6</f>
        <v>0</v>
      </c>
      <c r="Q8" s="32">
        <f>V7</f>
        <v>0</v>
      </c>
      <c r="R8" s="33" t="s">
        <v>3</v>
      </c>
      <c r="S8" s="34">
        <f>T7</f>
        <v>0</v>
      </c>
      <c r="T8" s="35"/>
      <c r="U8" s="36"/>
      <c r="V8" s="37"/>
      <c r="W8" s="38">
        <f t="shared" si="0"/>
        <v>0</v>
      </c>
      <c r="X8" s="39" t="s">
        <v>3</v>
      </c>
      <c r="Y8" s="40">
        <f t="shared" si="1"/>
        <v>0</v>
      </c>
      <c r="Z8" s="32">
        <f t="shared" si="2"/>
        <v>0</v>
      </c>
      <c r="AA8" s="33" t="s">
        <v>3</v>
      </c>
      <c r="AB8" s="41">
        <f t="shared" si="3"/>
        <v>0</v>
      </c>
      <c r="AC8" s="42"/>
      <c r="AD8" s="25"/>
    </row>
    <row r="9" spans="1:41" ht="20.25" thickBot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4"/>
      <c r="AA9" s="44"/>
      <c r="AB9" s="44"/>
      <c r="AC9" s="44"/>
    </row>
    <row r="10" spans="1:41">
      <c r="A10" s="46" t="s">
        <v>4</v>
      </c>
      <c r="B10" s="47" t="s">
        <v>14</v>
      </c>
      <c r="C10" s="44" t="str">
        <f>C3</f>
        <v>Horenburg</v>
      </c>
      <c r="D10" s="44" t="str">
        <f>C8</f>
        <v>Spielfrei</v>
      </c>
      <c r="E10" s="44"/>
      <c r="F10" s="44"/>
      <c r="G10" s="44"/>
      <c r="H10" s="48"/>
      <c r="I10" s="49" t="s">
        <v>3</v>
      </c>
      <c r="J10" s="50"/>
      <c r="K10" s="51"/>
      <c r="L10" s="49" t="s">
        <v>3</v>
      </c>
      <c r="M10" s="50"/>
      <c r="N10" s="51"/>
      <c r="O10" s="49" t="s">
        <v>3</v>
      </c>
      <c r="P10" s="50"/>
      <c r="Q10" s="51"/>
      <c r="R10" s="49" t="s">
        <v>3</v>
      </c>
      <c r="S10" s="50"/>
      <c r="T10" s="52"/>
      <c r="U10" s="49" t="s">
        <v>3</v>
      </c>
      <c r="V10" s="53"/>
      <c r="W10" s="54">
        <f>IF(H10&gt;J10,1,0)+IF(K10&gt;M10,1,0)+IF(N10&gt;P10,1,0)+IF(Q10&gt;S10,1,0)++IF(T10&gt;V10,1,0)</f>
        <v>0</v>
      </c>
      <c r="X10" s="55" t="s">
        <v>3</v>
      </c>
      <c r="Y10" s="56">
        <f>IF(J10&gt;H10,1,0)+IF(M10&gt;K10,1,0)+IF(P10&gt;N10,1,0)+IF(S10&gt;Q10,1,0)++IF(V10&gt;T10,1,0)</f>
        <v>0</v>
      </c>
      <c r="Z10" s="44"/>
      <c r="AA10" s="44"/>
      <c r="AB10" s="44"/>
      <c r="AC10" s="44"/>
    </row>
    <row r="11" spans="1:41">
      <c r="A11" s="46" t="s">
        <v>5</v>
      </c>
      <c r="B11" s="47" t="s">
        <v>15</v>
      </c>
      <c r="C11" s="44" t="str">
        <f>C7</f>
        <v>Binder</v>
      </c>
      <c r="D11" s="44" t="str">
        <f>C4</f>
        <v>Weichbrodt</v>
      </c>
      <c r="E11" s="44"/>
      <c r="F11" s="44"/>
      <c r="G11" s="44"/>
      <c r="H11" s="82">
        <v>9</v>
      </c>
      <c r="I11" s="66" t="s">
        <v>3</v>
      </c>
      <c r="J11" s="150">
        <v>11</v>
      </c>
      <c r="K11" s="84">
        <v>13</v>
      </c>
      <c r="L11" s="66" t="s">
        <v>3</v>
      </c>
      <c r="M11" s="83">
        <v>11</v>
      </c>
      <c r="N11" s="84">
        <v>11</v>
      </c>
      <c r="O11" s="66" t="s">
        <v>3</v>
      </c>
      <c r="P11" s="83">
        <v>9</v>
      </c>
      <c r="Q11" s="84">
        <v>11</v>
      </c>
      <c r="R11" s="66" t="s">
        <v>3</v>
      </c>
      <c r="S11" s="83">
        <v>9</v>
      </c>
      <c r="T11" s="85"/>
      <c r="U11" s="66" t="s">
        <v>3</v>
      </c>
      <c r="V11" s="86"/>
      <c r="W11" s="87">
        <f>IF(H11&gt;J11,1,0)+IF(K11&gt;M11,1,0)+IF(N11&gt;P11,1,0)+IF(Q11&gt;S11,1,0)++IF(T11&gt;V11,1,0)</f>
        <v>3</v>
      </c>
      <c r="X11" s="88" t="s">
        <v>3</v>
      </c>
      <c r="Y11" s="89">
        <f>IF(J11&gt;H11,1,0)+IF(M11&gt;K11,1,0)+IF(P11&gt;N11,1,0)+IF(S11&gt;Q11,1,0)++IF(V11&gt;T11,1,0)</f>
        <v>1</v>
      </c>
      <c r="Z11" s="44"/>
      <c r="AA11" s="44"/>
      <c r="AB11" s="44"/>
      <c r="AC11" s="44"/>
    </row>
    <row r="12" spans="1:41" ht="20.25" thickBot="1">
      <c r="A12" s="46" t="s">
        <v>16</v>
      </c>
      <c r="B12" s="47" t="s">
        <v>8</v>
      </c>
      <c r="C12" s="44" t="str">
        <f>C6</f>
        <v>Sinde</v>
      </c>
      <c r="D12" s="44" t="str">
        <f>C5</f>
        <v>Brode</v>
      </c>
      <c r="E12" s="44"/>
      <c r="F12" s="44"/>
      <c r="G12" s="44"/>
      <c r="H12" s="57">
        <v>11</v>
      </c>
      <c r="I12" s="33" t="s">
        <v>3</v>
      </c>
      <c r="J12" s="99">
        <v>1</v>
      </c>
      <c r="K12" s="151">
        <v>7</v>
      </c>
      <c r="L12" s="33" t="s">
        <v>3</v>
      </c>
      <c r="M12" s="58">
        <v>11</v>
      </c>
      <c r="N12" s="59">
        <v>14</v>
      </c>
      <c r="O12" s="33" t="s">
        <v>3</v>
      </c>
      <c r="P12" s="58">
        <v>12</v>
      </c>
      <c r="Q12" s="151">
        <v>11</v>
      </c>
      <c r="R12" s="33" t="s">
        <v>3</v>
      </c>
      <c r="S12" s="99">
        <v>9</v>
      </c>
      <c r="T12" s="152"/>
      <c r="U12" s="33" t="s">
        <v>3</v>
      </c>
      <c r="V12" s="61"/>
      <c r="W12" s="38">
        <f>IF(H12&gt;J12,1,0)+IF(K12&gt;M12,1,0)+IF(N12&gt;P12,1,0)+IF(Q12&gt;S12,1,0)++IF(T12&gt;V12,1,0)</f>
        <v>3</v>
      </c>
      <c r="X12" s="39" t="s">
        <v>3</v>
      </c>
      <c r="Y12" s="62">
        <f>IF(J12&gt;H12,1,0)+IF(M12&gt;K12,1,0)+IF(P12&gt;N12,1,0)+IF(S12&gt;Q12,1,0)++IF(V12&gt;T12,1,0)</f>
        <v>1</v>
      </c>
      <c r="Z12" s="44"/>
      <c r="AA12" s="44"/>
      <c r="AB12" s="44"/>
      <c r="AC12" s="44"/>
    </row>
    <row r="13" spans="1:41" ht="20.25" thickBot="1">
      <c r="A13" s="46"/>
      <c r="B13" s="47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44"/>
      <c r="AA13" s="44"/>
      <c r="AB13" s="44"/>
      <c r="AC13" s="44"/>
    </row>
    <row r="14" spans="1:41">
      <c r="A14" s="46" t="s">
        <v>7</v>
      </c>
      <c r="B14" s="47" t="s">
        <v>17</v>
      </c>
      <c r="C14" s="44" t="str">
        <f>C8</f>
        <v>Spielfrei</v>
      </c>
      <c r="D14" s="44" t="str">
        <f>C6</f>
        <v>Sinde</v>
      </c>
      <c r="E14" s="44"/>
      <c r="F14" s="44"/>
      <c r="G14" s="44"/>
      <c r="H14" s="48"/>
      <c r="I14" s="49" t="s">
        <v>3</v>
      </c>
      <c r="J14" s="50"/>
      <c r="K14" s="51"/>
      <c r="L14" s="49" t="s">
        <v>3</v>
      </c>
      <c r="M14" s="50"/>
      <c r="N14" s="51"/>
      <c r="O14" s="49" t="s">
        <v>3</v>
      </c>
      <c r="P14" s="50"/>
      <c r="Q14" s="51"/>
      <c r="R14" s="49" t="s">
        <v>3</v>
      </c>
      <c r="S14" s="50"/>
      <c r="T14" s="52"/>
      <c r="U14" s="49" t="s">
        <v>3</v>
      </c>
      <c r="V14" s="53"/>
      <c r="W14" s="54">
        <f>IF(H14&gt;J14,1,0)+IF(K14&gt;M14,1,0)+IF(N14&gt;P14,1,0)+IF(Q14&gt;S14,1,0)++IF(T14&gt;V14,1,0)</f>
        <v>0</v>
      </c>
      <c r="X14" s="55" t="s">
        <v>3</v>
      </c>
      <c r="Y14" s="56">
        <f>IF(J14&gt;H14,1,0)+IF(M14&gt;K14,1,0)+IF(P14&gt;N14,1,0)+IF(S14&gt;Q14,1,0)++IF(V14&gt;T14,1,0)</f>
        <v>0</v>
      </c>
      <c r="Z14" s="44"/>
      <c r="AA14" s="44"/>
      <c r="AB14" s="44"/>
      <c r="AC14" s="44"/>
    </row>
    <row r="15" spans="1:41">
      <c r="A15" s="46" t="s">
        <v>9</v>
      </c>
      <c r="B15" s="47" t="s">
        <v>10</v>
      </c>
      <c r="C15" s="44" t="str">
        <f>C4</f>
        <v>Weichbrodt</v>
      </c>
      <c r="D15" s="44" t="str">
        <f>C3</f>
        <v>Horenburg</v>
      </c>
      <c r="E15" s="44"/>
      <c r="F15" s="44"/>
      <c r="G15" s="44"/>
      <c r="H15" s="82">
        <v>4</v>
      </c>
      <c r="I15" s="66" t="s">
        <v>3</v>
      </c>
      <c r="J15" s="83">
        <v>11</v>
      </c>
      <c r="K15" s="84">
        <v>9</v>
      </c>
      <c r="L15" s="66" t="s">
        <v>3</v>
      </c>
      <c r="M15" s="83">
        <v>11</v>
      </c>
      <c r="N15" s="84">
        <v>7</v>
      </c>
      <c r="O15" s="66" t="s">
        <v>3</v>
      </c>
      <c r="P15" s="83">
        <v>11</v>
      </c>
      <c r="Q15" s="84"/>
      <c r="R15" s="66" t="s">
        <v>3</v>
      </c>
      <c r="S15" s="83"/>
      <c r="T15" s="85"/>
      <c r="U15" s="66" t="s">
        <v>3</v>
      </c>
      <c r="V15" s="86"/>
      <c r="W15" s="87">
        <f>IF(H15&gt;J15,1,0)+IF(K15&gt;M15,1,0)+IF(N15&gt;P15,1,0)+IF(Q15&gt;S15,1,0)++IF(T15&gt;V15,1,0)</f>
        <v>0</v>
      </c>
      <c r="X15" s="88" t="s">
        <v>3</v>
      </c>
      <c r="Y15" s="89">
        <f>IF(J15&gt;H15,1,0)+IF(M15&gt;K15,1,0)+IF(P15&gt;N15,1,0)+IF(S15&gt;Q15,1,0)++IF(V15&gt;T15,1,0)</f>
        <v>3</v>
      </c>
      <c r="Z15" s="44"/>
      <c r="AA15" s="44"/>
      <c r="AB15" s="44"/>
      <c r="AC15" s="44"/>
    </row>
    <row r="16" spans="1:41" ht="20.25" thickBot="1">
      <c r="A16" s="46" t="s">
        <v>18</v>
      </c>
      <c r="B16" s="47" t="s">
        <v>19</v>
      </c>
      <c r="C16" s="44" t="str">
        <f>C5</f>
        <v>Brode</v>
      </c>
      <c r="D16" s="44" t="str">
        <f>C7</f>
        <v>Binder</v>
      </c>
      <c r="E16" s="44"/>
      <c r="F16" s="44"/>
      <c r="G16" s="44"/>
      <c r="H16" s="57">
        <v>11</v>
      </c>
      <c r="I16" s="33" t="s">
        <v>3</v>
      </c>
      <c r="J16" s="58">
        <v>9</v>
      </c>
      <c r="K16" s="59">
        <v>11</v>
      </c>
      <c r="L16" s="33" t="s">
        <v>3</v>
      </c>
      <c r="M16" s="58">
        <v>6</v>
      </c>
      <c r="N16" s="59">
        <v>9</v>
      </c>
      <c r="O16" s="33" t="s">
        <v>3</v>
      </c>
      <c r="P16" s="58">
        <v>11</v>
      </c>
      <c r="Q16" s="59">
        <v>9</v>
      </c>
      <c r="R16" s="33" t="s">
        <v>3</v>
      </c>
      <c r="S16" s="58">
        <v>11</v>
      </c>
      <c r="T16" s="60">
        <v>2</v>
      </c>
      <c r="U16" s="33" t="s">
        <v>3</v>
      </c>
      <c r="V16" s="61">
        <v>11</v>
      </c>
      <c r="W16" s="38">
        <f>IF(H16&gt;J16,1,0)+IF(K16&gt;M16,1,0)+IF(N16&gt;P16,1,0)+IF(Q16&gt;S16,1,0)++IF(T16&gt;V16,1,0)</f>
        <v>2</v>
      </c>
      <c r="X16" s="39" t="s">
        <v>3</v>
      </c>
      <c r="Y16" s="62">
        <f>IF(J16&gt;H16,1,0)+IF(M16&gt;K16,1,0)+IF(P16&gt;N16,1,0)+IF(S16&gt;Q16,1,0)++IF(V16&gt;T16,1,0)</f>
        <v>3</v>
      </c>
      <c r="Z16" s="44"/>
      <c r="AA16" s="44"/>
      <c r="AB16" s="44"/>
      <c r="AC16" s="44"/>
    </row>
    <row r="17" spans="1:37" ht="20.25" thickBot="1">
      <c r="A17" s="46"/>
      <c r="B17" s="47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4"/>
      <c r="AA17" s="44"/>
      <c r="AB17" s="44"/>
      <c r="AC17" s="44"/>
    </row>
    <row r="18" spans="1:37">
      <c r="A18" s="46" t="s">
        <v>11</v>
      </c>
      <c r="B18" s="47" t="s">
        <v>20</v>
      </c>
      <c r="C18" s="44" t="str">
        <f>C4</f>
        <v>Weichbrodt</v>
      </c>
      <c r="D18" s="44" t="str">
        <f>C8</f>
        <v>Spielfrei</v>
      </c>
      <c r="E18" s="44"/>
      <c r="F18" s="44"/>
      <c r="G18" s="44"/>
      <c r="H18" s="48"/>
      <c r="I18" s="49" t="s">
        <v>3</v>
      </c>
      <c r="J18" s="50"/>
      <c r="K18" s="51"/>
      <c r="L18" s="49" t="s">
        <v>3</v>
      </c>
      <c r="M18" s="50"/>
      <c r="N18" s="51"/>
      <c r="O18" s="49" t="s">
        <v>3</v>
      </c>
      <c r="P18" s="50"/>
      <c r="Q18" s="51"/>
      <c r="R18" s="49" t="s">
        <v>3</v>
      </c>
      <c r="S18" s="50"/>
      <c r="T18" s="52"/>
      <c r="U18" s="49" t="s">
        <v>3</v>
      </c>
      <c r="V18" s="53"/>
      <c r="W18" s="54">
        <f>IF(H18&gt;J18,1,0)+IF(K18&gt;M18,1,0)+IF(N18&gt;P18,1,0)+IF(Q18&gt;S18,1,0)++IF(T18&gt;V18,1,0)</f>
        <v>0</v>
      </c>
      <c r="X18" s="55" t="s">
        <v>3</v>
      </c>
      <c r="Y18" s="56">
        <f>IF(J18&gt;H18,1,0)+IF(M18&gt;K18,1,0)+IF(P18&gt;N18,1,0)+IF(S18&gt;Q18,1,0)++IF(V18&gt;T18,1,0)</f>
        <v>0</v>
      </c>
      <c r="Z18" s="44"/>
      <c r="AA18" s="44"/>
      <c r="AB18" s="44"/>
      <c r="AC18" s="44"/>
    </row>
    <row r="19" spans="1:37">
      <c r="A19" s="46" t="s">
        <v>13</v>
      </c>
      <c r="B19" s="47" t="s">
        <v>12</v>
      </c>
      <c r="C19" s="44" t="str">
        <f>C3</f>
        <v>Horenburg</v>
      </c>
      <c r="D19" s="44" t="str">
        <f>C5</f>
        <v>Brode</v>
      </c>
      <c r="E19" s="44"/>
      <c r="F19" s="44"/>
      <c r="G19" s="44"/>
      <c r="H19" s="82">
        <v>11</v>
      </c>
      <c r="I19" s="66" t="s">
        <v>3</v>
      </c>
      <c r="J19" s="83">
        <v>8</v>
      </c>
      <c r="K19" s="84">
        <v>11</v>
      </c>
      <c r="L19" s="66" t="s">
        <v>3</v>
      </c>
      <c r="M19" s="83">
        <v>8</v>
      </c>
      <c r="N19" s="84">
        <v>5</v>
      </c>
      <c r="O19" s="66" t="s">
        <v>3</v>
      </c>
      <c r="P19" s="83">
        <v>11</v>
      </c>
      <c r="Q19" s="84">
        <v>11</v>
      </c>
      <c r="R19" s="66" t="s">
        <v>3</v>
      </c>
      <c r="S19" s="83">
        <v>6</v>
      </c>
      <c r="T19" s="85"/>
      <c r="U19" s="66" t="s">
        <v>3</v>
      </c>
      <c r="V19" s="86"/>
      <c r="W19" s="87">
        <f>IF(H19&gt;J19,1,0)+IF(K19&gt;M19,1,0)+IF(N19&gt;P19,1,0)+IF(Q19&gt;S19,1,0)++IF(T19&gt;V19,1,0)</f>
        <v>3</v>
      </c>
      <c r="X19" s="88" t="s">
        <v>3</v>
      </c>
      <c r="Y19" s="89">
        <f>IF(J19&gt;H19,1,0)+IF(M19&gt;K19,1,0)+IF(P19&gt;N19,1,0)+IF(S19&gt;Q19,1,0)++IF(V19&gt;T19,1,0)</f>
        <v>1</v>
      </c>
      <c r="Z19" s="44"/>
      <c r="AA19" s="44"/>
      <c r="AB19" s="44"/>
      <c r="AC19" s="44"/>
    </row>
    <row r="20" spans="1:37" ht="20.25" thickBot="1">
      <c r="A20" s="46" t="s">
        <v>21</v>
      </c>
      <c r="B20" s="47" t="s">
        <v>22</v>
      </c>
      <c r="C20" s="44" t="str">
        <f>C7</f>
        <v>Binder</v>
      </c>
      <c r="D20" s="44" t="str">
        <f>C6</f>
        <v>Sinde</v>
      </c>
      <c r="E20" s="44"/>
      <c r="F20" s="44"/>
      <c r="G20" s="44"/>
      <c r="H20" s="57">
        <v>11</v>
      </c>
      <c r="I20" s="33" t="s">
        <v>3</v>
      </c>
      <c r="J20" s="58">
        <v>8</v>
      </c>
      <c r="K20" s="59">
        <v>5</v>
      </c>
      <c r="L20" s="33" t="s">
        <v>3</v>
      </c>
      <c r="M20" s="58">
        <v>11</v>
      </c>
      <c r="N20" s="59">
        <v>11</v>
      </c>
      <c r="O20" s="33" t="s">
        <v>3</v>
      </c>
      <c r="P20" s="58">
        <v>6</v>
      </c>
      <c r="Q20" s="59">
        <v>9</v>
      </c>
      <c r="R20" s="33" t="s">
        <v>3</v>
      </c>
      <c r="S20" s="58">
        <v>11</v>
      </c>
      <c r="T20" s="60">
        <v>11</v>
      </c>
      <c r="U20" s="33" t="s">
        <v>3</v>
      </c>
      <c r="V20" s="61">
        <v>7</v>
      </c>
      <c r="W20" s="38">
        <f>IF(H20&gt;J20,1,0)+IF(K20&gt;M20,1,0)+IF(N20&gt;P20,1,0)+IF(Q20&gt;S20,1,0)++IF(T20&gt;V20,1,0)</f>
        <v>3</v>
      </c>
      <c r="X20" s="39" t="s">
        <v>3</v>
      </c>
      <c r="Y20" s="62">
        <f>IF(J20&gt;H20,1,0)+IF(M20&gt;K20,1,0)+IF(P20&gt;N20,1,0)+IF(S20&gt;Q20,1,0)++IF(V20&gt;T20,1,0)</f>
        <v>2</v>
      </c>
      <c r="Z20" s="44"/>
      <c r="AA20" s="44"/>
      <c r="AB20" s="44"/>
      <c r="AC20" s="44"/>
    </row>
    <row r="21" spans="1:37" ht="20.25" thickBot="1">
      <c r="A21" s="43"/>
      <c r="B21" s="4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5"/>
      <c r="X21" s="45"/>
      <c r="Y21" s="45"/>
      <c r="Z21" s="44"/>
      <c r="AA21" s="44"/>
      <c r="AB21" s="44"/>
      <c r="AC21" s="44"/>
    </row>
    <row r="22" spans="1:37">
      <c r="A22" s="46" t="s">
        <v>23</v>
      </c>
      <c r="B22" s="47" t="s">
        <v>24</v>
      </c>
      <c r="C22" s="44" t="str">
        <f>C8</f>
        <v>Spielfrei</v>
      </c>
      <c r="D22" s="44" t="str">
        <f>C7</f>
        <v>Binder</v>
      </c>
      <c r="E22" s="44"/>
      <c r="F22" s="44"/>
      <c r="G22" s="44"/>
      <c r="H22" s="48"/>
      <c r="I22" s="49" t="s">
        <v>3</v>
      </c>
      <c r="J22" s="50"/>
      <c r="K22" s="51"/>
      <c r="L22" s="49" t="s">
        <v>3</v>
      </c>
      <c r="M22" s="50"/>
      <c r="N22" s="51"/>
      <c r="O22" s="49" t="s">
        <v>3</v>
      </c>
      <c r="P22" s="50"/>
      <c r="Q22" s="51"/>
      <c r="R22" s="49" t="s">
        <v>3</v>
      </c>
      <c r="S22" s="50"/>
      <c r="T22" s="52"/>
      <c r="U22" s="49" t="s">
        <v>3</v>
      </c>
      <c r="V22" s="53"/>
      <c r="W22" s="54">
        <f>IF(H22&gt;J22,1,0)+IF(K22&gt;M22,1,0)+IF(N22&gt;P22,1,0)+IF(Q22&gt;S22,1,0)++IF(T22&gt;V22,1,0)</f>
        <v>0</v>
      </c>
      <c r="X22" s="55" t="s">
        <v>3</v>
      </c>
      <c r="Y22" s="56">
        <f>IF(J22&gt;H22,1,0)+IF(M22&gt;K22,1,0)+IF(P22&gt;N22,1,0)+IF(S22&gt;Q22,1,0)++IF(V22&gt;T22,1,0)</f>
        <v>0</v>
      </c>
      <c r="Z22" s="44"/>
      <c r="AA22" s="44"/>
      <c r="AB22" s="44"/>
      <c r="AC22" s="44"/>
    </row>
    <row r="23" spans="1:37">
      <c r="A23" s="46" t="s">
        <v>25</v>
      </c>
      <c r="B23" s="47" t="s">
        <v>6</v>
      </c>
      <c r="C23" s="44" t="str">
        <f>C5</f>
        <v>Brode</v>
      </c>
      <c r="D23" s="44" t="str">
        <f>C4</f>
        <v>Weichbrodt</v>
      </c>
      <c r="E23" s="44"/>
      <c r="F23" s="44"/>
      <c r="G23" s="44"/>
      <c r="H23" s="82">
        <v>11</v>
      </c>
      <c r="I23" s="66" t="s">
        <v>3</v>
      </c>
      <c r="J23" s="83">
        <v>7</v>
      </c>
      <c r="K23" s="84">
        <v>6</v>
      </c>
      <c r="L23" s="66" t="s">
        <v>3</v>
      </c>
      <c r="M23" s="83">
        <v>11</v>
      </c>
      <c r="N23" s="84">
        <v>4</v>
      </c>
      <c r="O23" s="66" t="s">
        <v>3</v>
      </c>
      <c r="P23" s="83">
        <v>11</v>
      </c>
      <c r="Q23" s="84">
        <v>11</v>
      </c>
      <c r="R23" s="66" t="s">
        <v>3</v>
      </c>
      <c r="S23" s="83">
        <v>8</v>
      </c>
      <c r="T23" s="85">
        <v>11</v>
      </c>
      <c r="U23" s="66" t="s">
        <v>3</v>
      </c>
      <c r="V23" s="86">
        <v>7</v>
      </c>
      <c r="W23" s="87">
        <f>IF(H23&gt;J23,1,0)+IF(K23&gt;M23,1,0)+IF(N23&gt;P23,1,0)+IF(Q23&gt;S23,1,0)++IF(T23&gt;V23,1,0)</f>
        <v>3</v>
      </c>
      <c r="X23" s="88" t="s">
        <v>3</v>
      </c>
      <c r="Y23" s="89">
        <f>IF(J23&gt;H23,1,0)+IF(M23&gt;K23,1,0)+IF(P23&gt;N23,1,0)+IF(S23&gt;Q23,1,0)++IF(V23&gt;T23,1,0)</f>
        <v>2</v>
      </c>
      <c r="Z23" s="44"/>
      <c r="AA23" s="44"/>
      <c r="AB23" s="44"/>
      <c r="AC23" s="44"/>
    </row>
    <row r="24" spans="1:37" ht="20.25" thickBot="1">
      <c r="A24" s="46" t="s">
        <v>26</v>
      </c>
      <c r="B24" s="47" t="s">
        <v>27</v>
      </c>
      <c r="C24" s="44" t="str">
        <f>C6</f>
        <v>Sinde</v>
      </c>
      <c r="D24" s="44" t="str">
        <f>C3</f>
        <v>Horenburg</v>
      </c>
      <c r="E24" s="44"/>
      <c r="F24" s="44"/>
      <c r="G24" s="44"/>
      <c r="H24" s="57">
        <v>11</v>
      </c>
      <c r="I24" s="33" t="s">
        <v>3</v>
      </c>
      <c r="J24" s="58">
        <v>8</v>
      </c>
      <c r="K24" s="59">
        <v>11</v>
      </c>
      <c r="L24" s="33" t="s">
        <v>3</v>
      </c>
      <c r="M24" s="58">
        <v>9</v>
      </c>
      <c r="N24" s="59">
        <v>11</v>
      </c>
      <c r="O24" s="33" t="s">
        <v>3</v>
      </c>
      <c r="P24" s="58">
        <v>13</v>
      </c>
      <c r="Q24" s="59">
        <v>8</v>
      </c>
      <c r="R24" s="33" t="s">
        <v>3</v>
      </c>
      <c r="S24" s="58">
        <v>11</v>
      </c>
      <c r="T24" s="60">
        <v>7</v>
      </c>
      <c r="U24" s="33" t="s">
        <v>3</v>
      </c>
      <c r="V24" s="61">
        <v>11</v>
      </c>
      <c r="W24" s="38">
        <f>IF(H24&gt;J24,1,0)+IF(K24&gt;M24,1,0)+IF(N24&gt;P24,1,0)+IF(Q24&gt;S24,1,0)++IF(T24&gt;V24,1,0)</f>
        <v>2</v>
      </c>
      <c r="X24" s="39" t="s">
        <v>3</v>
      </c>
      <c r="Y24" s="62">
        <f>IF(J24&gt;H24,1,0)+IF(M24&gt;K24,1,0)+IF(P24&gt;N24,1,0)+IF(S24&gt;Q24,1,0)++IF(V24&gt;T24,1,0)</f>
        <v>3</v>
      </c>
      <c r="Z24" s="44"/>
      <c r="AA24" s="44"/>
      <c r="AB24" s="44"/>
      <c r="AC24" s="44"/>
    </row>
    <row r="25" spans="1:37" ht="20.25" thickBot="1">
      <c r="A25" s="46"/>
      <c r="B25" s="4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  <c r="X25" s="45"/>
      <c r="Y25" s="45"/>
      <c r="Z25" s="44"/>
      <c r="AA25" s="44"/>
      <c r="AB25" s="44"/>
      <c r="AC25" s="44"/>
    </row>
    <row r="26" spans="1:37">
      <c r="A26" s="46" t="s">
        <v>28</v>
      </c>
      <c r="B26" s="47" t="s">
        <v>29</v>
      </c>
      <c r="C26" s="44" t="str">
        <f>C5</f>
        <v>Brode</v>
      </c>
      <c r="D26" s="44" t="str">
        <f>C8</f>
        <v>Spielfrei</v>
      </c>
      <c r="E26" s="44"/>
      <c r="F26" s="44"/>
      <c r="G26" s="44"/>
      <c r="H26" s="48"/>
      <c r="I26" s="49" t="s">
        <v>3</v>
      </c>
      <c r="J26" s="50"/>
      <c r="K26" s="51"/>
      <c r="L26" s="49" t="s">
        <v>3</v>
      </c>
      <c r="M26" s="50"/>
      <c r="N26" s="51"/>
      <c r="O26" s="49" t="s">
        <v>3</v>
      </c>
      <c r="P26" s="50"/>
      <c r="Q26" s="51"/>
      <c r="R26" s="49" t="s">
        <v>3</v>
      </c>
      <c r="S26" s="50"/>
      <c r="T26" s="52"/>
      <c r="U26" s="49" t="s">
        <v>3</v>
      </c>
      <c r="V26" s="53"/>
      <c r="W26" s="54">
        <f>IF(H26&gt;J26,1,0)+IF(K26&gt;M26,1,0)+IF(N26&gt;P26,1,0)+IF(Q26&gt;S26,1,0)++IF(T26&gt;V26,1,0)</f>
        <v>0</v>
      </c>
      <c r="X26" s="55" t="s">
        <v>3</v>
      </c>
      <c r="Y26" s="56">
        <f>IF(J26&gt;H26,1,0)+IF(M26&gt;K26,1,0)+IF(P26&gt;N26,1,0)+IF(S26&gt;Q26,1,0)++IF(V26&gt;T26,1,0)</f>
        <v>0</v>
      </c>
      <c r="Z26" s="44"/>
      <c r="AA26" s="44"/>
      <c r="AB26" s="44"/>
      <c r="AC26" s="44"/>
    </row>
    <row r="27" spans="1:37">
      <c r="A27" s="46" t="s">
        <v>30</v>
      </c>
      <c r="B27" s="47" t="s">
        <v>31</v>
      </c>
      <c r="C27" s="44" t="str">
        <f>C4</f>
        <v>Weichbrodt</v>
      </c>
      <c r="D27" s="44" t="str">
        <f>C6</f>
        <v>Sinde</v>
      </c>
      <c r="E27" s="44"/>
      <c r="F27" s="44"/>
      <c r="G27" s="44"/>
      <c r="H27" s="82">
        <v>11</v>
      </c>
      <c r="I27" s="66" t="s">
        <v>3</v>
      </c>
      <c r="J27" s="83">
        <v>9</v>
      </c>
      <c r="K27" s="84">
        <v>6</v>
      </c>
      <c r="L27" s="66" t="s">
        <v>3</v>
      </c>
      <c r="M27" s="83">
        <v>11</v>
      </c>
      <c r="N27" s="84">
        <v>8</v>
      </c>
      <c r="O27" s="66" t="s">
        <v>3</v>
      </c>
      <c r="P27" s="83">
        <v>11</v>
      </c>
      <c r="Q27" s="84">
        <v>7</v>
      </c>
      <c r="R27" s="66" t="s">
        <v>3</v>
      </c>
      <c r="S27" s="83">
        <v>11</v>
      </c>
      <c r="T27" s="85"/>
      <c r="U27" s="66" t="s">
        <v>3</v>
      </c>
      <c r="V27" s="86"/>
      <c r="W27" s="87">
        <f>IF(H27&gt;J27,1,0)+IF(K27&gt;M27,1,0)+IF(N27&gt;P27,1,0)+IF(Q27&gt;S27,1,0)++IF(T27&gt;V27,1,0)</f>
        <v>1</v>
      </c>
      <c r="X27" s="88" t="s">
        <v>3</v>
      </c>
      <c r="Y27" s="89">
        <f>IF(J27&gt;H27,1,0)+IF(M27&gt;K27,1,0)+IF(P27&gt;N27,1,0)+IF(S27&gt;Q27,1,0)++IF(V27&gt;T27,1,0)</f>
        <v>3</v>
      </c>
      <c r="Z27" s="44"/>
      <c r="AA27" s="44"/>
      <c r="AB27" s="44"/>
      <c r="AC27" s="44"/>
    </row>
    <row r="28" spans="1:37" ht="20.25" thickBot="1">
      <c r="A28" s="46" t="s">
        <v>32</v>
      </c>
      <c r="B28" s="47" t="s">
        <v>33</v>
      </c>
      <c r="C28" s="44" t="str">
        <f>C3</f>
        <v>Horenburg</v>
      </c>
      <c r="D28" s="44" t="str">
        <f>C7</f>
        <v>Binder</v>
      </c>
      <c r="E28" s="44"/>
      <c r="F28" s="44"/>
      <c r="G28" s="44"/>
      <c r="H28" s="57">
        <v>11</v>
      </c>
      <c r="I28" s="33" t="s">
        <v>3</v>
      </c>
      <c r="J28" s="58">
        <v>7</v>
      </c>
      <c r="K28" s="59">
        <v>11</v>
      </c>
      <c r="L28" s="33" t="s">
        <v>3</v>
      </c>
      <c r="M28" s="58">
        <v>9</v>
      </c>
      <c r="N28" s="59">
        <v>11</v>
      </c>
      <c r="O28" s="33" t="s">
        <v>3</v>
      </c>
      <c r="P28" s="58">
        <v>4</v>
      </c>
      <c r="Q28" s="59"/>
      <c r="R28" s="33" t="s">
        <v>3</v>
      </c>
      <c r="S28" s="58"/>
      <c r="T28" s="60"/>
      <c r="U28" s="33" t="s">
        <v>3</v>
      </c>
      <c r="V28" s="61"/>
      <c r="W28" s="38">
        <f>IF(H28&gt;J28,1,0)+IF(K28&gt;M28,1,0)+IF(N28&gt;P28,1,0)+IF(Q28&gt;S28,1,0)++IF(T28&gt;V28,1,0)</f>
        <v>3</v>
      </c>
      <c r="X28" s="39" t="s">
        <v>3</v>
      </c>
      <c r="Y28" s="62">
        <f>IF(J28&gt;H28,1,0)+IF(M28&gt;K28,1,0)+IF(P28&gt;N28,1,0)+IF(S28&gt;Q28,1,0)++IF(V28&gt;T28,1,0)</f>
        <v>0</v>
      </c>
      <c r="Z28" s="44"/>
      <c r="AA28" s="44"/>
      <c r="AB28" s="44"/>
      <c r="AC28" s="44"/>
    </row>
    <row r="29" spans="1:37" s="91" customFormat="1">
      <c r="A29" s="90" t="s">
        <v>34</v>
      </c>
      <c r="AI29" s="92"/>
      <c r="AJ29" s="92"/>
      <c r="AK29" s="92"/>
    </row>
    <row r="30" spans="1:37" s="91" customFormat="1">
      <c r="A30" s="91" t="s">
        <v>35</v>
      </c>
      <c r="D30" s="91" t="s">
        <v>36</v>
      </c>
      <c r="AI30" s="92"/>
      <c r="AJ30" s="92"/>
      <c r="AK30" s="92"/>
    </row>
    <row r="31" spans="1:37" s="91" customFormat="1">
      <c r="A31" s="91" t="s">
        <v>37</v>
      </c>
      <c r="D31" s="91" t="s">
        <v>36</v>
      </c>
      <c r="AI31" s="92"/>
      <c r="AJ31" s="92"/>
      <c r="AK31" s="92"/>
    </row>
    <row r="32" spans="1:37" s="91" customFormat="1">
      <c r="A32" s="91" t="s">
        <v>38</v>
      </c>
      <c r="D32" s="91" t="s">
        <v>39</v>
      </c>
      <c r="AI32" s="92"/>
      <c r="AJ32" s="92"/>
      <c r="AK32" s="92"/>
    </row>
  </sheetData>
  <sheetProtection password="CFF9" sheet="1" objects="1" scenarios="1"/>
  <mergeCells count="1">
    <mergeCell ref="A1:AC1"/>
  </mergeCells>
  <printOptions horizontalCentered="1"/>
  <pageMargins left="0.19685039370078741" right="0.19685039370078741" top="0.19685039370078741" bottom="0.19685039370078741" header="0" footer="0"/>
  <pageSetup paperSize="9" scale="98" fitToHeight="2" orientation="landscape" r:id="rId1"/>
  <headerFooter alignWithMargins="0">
    <oddFooter>&amp;R&amp;"Comic Sans MS,Fett Kursiv"created by fiebiger</oddFooter>
  </headerFooter>
  <rowBreaks count="1" manualBreakCount="1">
    <brk id="28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O32"/>
  <sheetViews>
    <sheetView showGridLines="0" zoomScaleNormal="75" workbookViewId="0">
      <selection activeCell="W6" sqref="W6"/>
    </sheetView>
  </sheetViews>
  <sheetFormatPr baseColWidth="10" defaultRowHeight="19.5"/>
  <cols>
    <col min="1" max="1" width="5.7109375" style="14" customWidth="1"/>
    <col min="2" max="4" width="15.7109375" style="14" customWidth="1"/>
    <col min="5" max="5" width="3.28515625" style="14" customWidth="1"/>
    <col min="6" max="6" width="1.28515625" style="14" customWidth="1"/>
    <col min="7" max="8" width="3.28515625" style="14" customWidth="1"/>
    <col min="9" max="9" width="1.28515625" style="14" customWidth="1"/>
    <col min="10" max="11" width="3.28515625" style="14" customWidth="1"/>
    <col min="12" max="12" width="1.28515625" style="14" customWidth="1"/>
    <col min="13" max="14" width="3.28515625" style="14" customWidth="1"/>
    <col min="15" max="15" width="1.28515625" style="14" customWidth="1"/>
    <col min="16" max="17" width="3.28515625" style="14" customWidth="1"/>
    <col min="18" max="18" width="1.28515625" style="14" customWidth="1"/>
    <col min="19" max="20" width="3.28515625" style="14" customWidth="1"/>
    <col min="21" max="21" width="1.28515625" style="14" customWidth="1"/>
    <col min="22" max="22" width="3.28515625" style="14" customWidth="1"/>
    <col min="23" max="23" width="3.7109375" style="63" customWidth="1"/>
    <col min="24" max="24" width="1.28515625" style="63" customWidth="1"/>
    <col min="25" max="25" width="3.7109375" style="63" customWidth="1"/>
    <col min="26" max="26" width="3.7109375" style="14" customWidth="1"/>
    <col min="27" max="27" width="1.28515625" style="14" customWidth="1"/>
    <col min="28" max="28" width="3.7109375" style="14" customWidth="1"/>
    <col min="29" max="29" width="5.7109375" style="14" customWidth="1"/>
    <col min="30" max="30" width="3.7109375" style="14" customWidth="1"/>
    <col min="31" max="31" width="4.28515625" style="14" customWidth="1"/>
    <col min="32" max="16384" width="11.42578125" style="14"/>
  </cols>
  <sheetData>
    <row r="1" spans="1:41" s="3" customFormat="1" ht="60" customHeight="1" thickBo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</row>
    <row r="2" spans="1:41" ht="20.25" thickBot="1">
      <c r="A2" s="4" t="s">
        <v>54</v>
      </c>
      <c r="B2" s="5"/>
      <c r="C2" s="6"/>
      <c r="D2" s="7"/>
      <c r="E2" s="11">
        <v>1</v>
      </c>
      <c r="F2" s="8"/>
      <c r="G2" s="9"/>
      <c r="H2" s="10">
        <v>2</v>
      </c>
      <c r="I2" s="8"/>
      <c r="J2" s="9"/>
      <c r="K2" s="10">
        <v>3</v>
      </c>
      <c r="L2" s="8"/>
      <c r="M2" s="9"/>
      <c r="N2" s="10">
        <v>4</v>
      </c>
      <c r="O2" s="8"/>
      <c r="P2" s="9"/>
      <c r="Q2" s="10">
        <v>5</v>
      </c>
      <c r="R2" s="8"/>
      <c r="S2" s="9"/>
      <c r="T2" s="10">
        <v>6</v>
      </c>
      <c r="U2" s="8"/>
      <c r="V2" s="9"/>
      <c r="W2" s="11" t="s">
        <v>0</v>
      </c>
      <c r="X2" s="8"/>
      <c r="Y2" s="9"/>
      <c r="Z2" s="10" t="s">
        <v>1</v>
      </c>
      <c r="AA2" s="8"/>
      <c r="AB2" s="9"/>
      <c r="AC2" s="12" t="s">
        <v>2</v>
      </c>
      <c r="AD2" s="13"/>
    </row>
    <row r="3" spans="1:41">
      <c r="A3" s="15">
        <v>1</v>
      </c>
      <c r="B3" s="96" t="s">
        <v>87</v>
      </c>
      <c r="C3" s="97" t="s">
        <v>88</v>
      </c>
      <c r="D3" s="98" t="s">
        <v>76</v>
      </c>
      <c r="E3" s="64"/>
      <c r="F3" s="16"/>
      <c r="G3" s="17"/>
      <c r="H3" s="18">
        <f>Y15</f>
        <v>3</v>
      </c>
      <c r="I3" s="19" t="s">
        <v>3</v>
      </c>
      <c r="J3" s="20">
        <f>W15</f>
        <v>0</v>
      </c>
      <c r="K3" s="18">
        <f>W19</f>
        <v>3</v>
      </c>
      <c r="L3" s="19" t="s">
        <v>3</v>
      </c>
      <c r="M3" s="20">
        <f>Y19</f>
        <v>0</v>
      </c>
      <c r="N3" s="18">
        <f>Y24</f>
        <v>3</v>
      </c>
      <c r="O3" s="19" t="s">
        <v>3</v>
      </c>
      <c r="P3" s="20">
        <f>W24</f>
        <v>2</v>
      </c>
      <c r="Q3" s="18">
        <f>W28</f>
        <v>3</v>
      </c>
      <c r="R3" s="19" t="s">
        <v>3</v>
      </c>
      <c r="S3" s="20">
        <f>Y28</f>
        <v>1</v>
      </c>
      <c r="T3" s="18">
        <f>W10</f>
        <v>2</v>
      </c>
      <c r="U3" s="19" t="s">
        <v>3</v>
      </c>
      <c r="V3" s="20">
        <f>Y10</f>
        <v>3</v>
      </c>
      <c r="W3" s="21">
        <f t="shared" ref="W3:W8" si="0">IF(E3&gt;G3,1,0)+IF(H3&gt;J3,1,0)+IF(K3&gt;M3,1,0)+IF(N3&gt;P3,1,0)+IF(Q3&gt;S3,1,0)+IF(T3&gt;V3,1,0)</f>
        <v>4</v>
      </c>
      <c r="X3" s="22" t="s">
        <v>3</v>
      </c>
      <c r="Y3" s="23">
        <f t="shared" ref="Y3:Y8" si="1">IF(G3&gt;E3,1,0)+IF(J3&gt;H3,1,0)+IF(M3&gt;K3,1,0)+IF(P3&gt;N3,1,0)+IF(S3&gt;Q3,1,0)+IF(V3&gt;T3,1,0)</f>
        <v>1</v>
      </c>
      <c r="Z3" s="18">
        <f t="shared" ref="Z3:Z8" si="2">SUM(E3,H3,K3,N3,Q3,T3)</f>
        <v>14</v>
      </c>
      <c r="AA3" s="19" t="s">
        <v>3</v>
      </c>
      <c r="AB3" s="20">
        <f t="shared" ref="AB3:AB8" si="3">SUM(G3,J3,M3,P3,S3,V3)</f>
        <v>6</v>
      </c>
      <c r="AC3" s="24" t="s">
        <v>67</v>
      </c>
      <c r="AD3" s="25"/>
    </row>
    <row r="4" spans="1:41">
      <c r="A4" s="26">
        <v>2</v>
      </c>
      <c r="B4" s="93" t="s">
        <v>58</v>
      </c>
      <c r="C4" s="94" t="s">
        <v>59</v>
      </c>
      <c r="D4" s="95" t="s">
        <v>43</v>
      </c>
      <c r="E4" s="65">
        <f>J3</f>
        <v>0</v>
      </c>
      <c r="F4" s="66" t="s">
        <v>3</v>
      </c>
      <c r="G4" s="67">
        <f>H3</f>
        <v>3</v>
      </c>
      <c r="H4" s="68"/>
      <c r="I4" s="69"/>
      <c r="J4" s="70"/>
      <c r="K4" s="18">
        <f>Y23</f>
        <v>2</v>
      </c>
      <c r="L4" s="19" t="s">
        <v>3</v>
      </c>
      <c r="M4" s="20">
        <f>W23</f>
        <v>3</v>
      </c>
      <c r="N4" s="18">
        <f>W27</f>
        <v>1</v>
      </c>
      <c r="O4" s="19" t="s">
        <v>3</v>
      </c>
      <c r="P4" s="20">
        <f>Y27</f>
        <v>3</v>
      </c>
      <c r="Q4" s="18">
        <f>Y11</f>
        <v>0</v>
      </c>
      <c r="R4" s="19" t="s">
        <v>3</v>
      </c>
      <c r="S4" s="20">
        <f>W11</f>
        <v>3</v>
      </c>
      <c r="T4" s="18">
        <f>W18</f>
        <v>1</v>
      </c>
      <c r="U4" s="19" t="s">
        <v>3</v>
      </c>
      <c r="V4" s="20">
        <f>Y18</f>
        <v>3</v>
      </c>
      <c r="W4" s="21">
        <f t="shared" si="0"/>
        <v>0</v>
      </c>
      <c r="X4" s="22" t="s">
        <v>3</v>
      </c>
      <c r="Y4" s="23">
        <f t="shared" si="1"/>
        <v>5</v>
      </c>
      <c r="Z4" s="18">
        <f t="shared" si="2"/>
        <v>4</v>
      </c>
      <c r="AA4" s="19" t="s">
        <v>3</v>
      </c>
      <c r="AB4" s="20">
        <f t="shared" si="3"/>
        <v>15</v>
      </c>
      <c r="AC4" s="27" t="s">
        <v>71</v>
      </c>
      <c r="AD4" s="25"/>
    </row>
    <row r="5" spans="1:41">
      <c r="A5" s="26">
        <v>3</v>
      </c>
      <c r="B5" s="93" t="s">
        <v>80</v>
      </c>
      <c r="C5" s="94" t="s">
        <v>91</v>
      </c>
      <c r="D5" s="95" t="s">
        <v>40</v>
      </c>
      <c r="E5" s="65">
        <f>M3</f>
        <v>0</v>
      </c>
      <c r="F5" s="66" t="s">
        <v>3</v>
      </c>
      <c r="G5" s="67">
        <f>K3</f>
        <v>3</v>
      </c>
      <c r="H5" s="71">
        <f>M4</f>
        <v>3</v>
      </c>
      <c r="I5" s="66" t="s">
        <v>3</v>
      </c>
      <c r="J5" s="67">
        <f>K4</f>
        <v>2</v>
      </c>
      <c r="K5" s="68"/>
      <c r="L5" s="69"/>
      <c r="M5" s="70"/>
      <c r="N5" s="18">
        <f>Y12</f>
        <v>0</v>
      </c>
      <c r="O5" s="19" t="s">
        <v>3</v>
      </c>
      <c r="P5" s="20">
        <f>W12</f>
        <v>3</v>
      </c>
      <c r="Q5" s="18">
        <f>W16</f>
        <v>0</v>
      </c>
      <c r="R5" s="19" t="s">
        <v>3</v>
      </c>
      <c r="S5" s="20">
        <f>Y16</f>
        <v>3</v>
      </c>
      <c r="T5" s="18">
        <f>W26</f>
        <v>0</v>
      </c>
      <c r="U5" s="19" t="s">
        <v>3</v>
      </c>
      <c r="V5" s="20">
        <f>Y26</f>
        <v>3</v>
      </c>
      <c r="W5" s="21">
        <f t="shared" si="0"/>
        <v>1</v>
      </c>
      <c r="X5" s="22" t="s">
        <v>3</v>
      </c>
      <c r="Y5" s="23">
        <f t="shared" si="1"/>
        <v>4</v>
      </c>
      <c r="Z5" s="18">
        <f t="shared" si="2"/>
        <v>3</v>
      </c>
      <c r="AA5" s="19" t="s">
        <v>3</v>
      </c>
      <c r="AB5" s="20">
        <f t="shared" si="3"/>
        <v>14</v>
      </c>
      <c r="AC5" s="27" t="s">
        <v>70</v>
      </c>
      <c r="AD5" s="25"/>
    </row>
    <row r="6" spans="1:41">
      <c r="A6" s="26">
        <v>4</v>
      </c>
      <c r="B6" s="93" t="s">
        <v>65</v>
      </c>
      <c r="C6" s="94" t="s">
        <v>64</v>
      </c>
      <c r="D6" s="95" t="s">
        <v>40</v>
      </c>
      <c r="E6" s="72">
        <f>P3</f>
        <v>2</v>
      </c>
      <c r="F6" s="66" t="s">
        <v>3</v>
      </c>
      <c r="G6" s="73">
        <f>N3</f>
        <v>3</v>
      </c>
      <c r="H6" s="74">
        <f>P4</f>
        <v>3</v>
      </c>
      <c r="I6" s="75" t="s">
        <v>3</v>
      </c>
      <c r="J6" s="73">
        <f>N4</f>
        <v>1</v>
      </c>
      <c r="K6" s="74">
        <f>P5</f>
        <v>3</v>
      </c>
      <c r="L6" s="75" t="s">
        <v>3</v>
      </c>
      <c r="M6" s="73">
        <f>N5</f>
        <v>0</v>
      </c>
      <c r="N6" s="76"/>
      <c r="O6" s="77"/>
      <c r="P6" s="78"/>
      <c r="Q6" s="74">
        <f>Y20</f>
        <v>3</v>
      </c>
      <c r="R6" s="75" t="s">
        <v>3</v>
      </c>
      <c r="S6" s="73">
        <f>W20</f>
        <v>1</v>
      </c>
      <c r="T6" s="18">
        <f>Y14</f>
        <v>2</v>
      </c>
      <c r="U6" s="19" t="s">
        <v>3</v>
      </c>
      <c r="V6" s="20">
        <f>W14</f>
        <v>3</v>
      </c>
      <c r="W6" s="21">
        <f t="shared" si="0"/>
        <v>3</v>
      </c>
      <c r="X6" s="22" t="s">
        <v>3</v>
      </c>
      <c r="Y6" s="23">
        <f t="shared" si="1"/>
        <v>2</v>
      </c>
      <c r="Z6" s="18">
        <f t="shared" si="2"/>
        <v>13</v>
      </c>
      <c r="AA6" s="19" t="s">
        <v>3</v>
      </c>
      <c r="AB6" s="20">
        <f t="shared" si="3"/>
        <v>8</v>
      </c>
      <c r="AC6" s="79" t="s">
        <v>66</v>
      </c>
      <c r="AD6" s="25"/>
    </row>
    <row r="7" spans="1:41">
      <c r="A7" s="80">
        <v>5</v>
      </c>
      <c r="B7" s="93" t="s">
        <v>89</v>
      </c>
      <c r="C7" s="94" t="s">
        <v>90</v>
      </c>
      <c r="D7" s="95" t="s">
        <v>49</v>
      </c>
      <c r="E7" s="72">
        <f>S3</f>
        <v>1</v>
      </c>
      <c r="F7" s="66" t="s">
        <v>3</v>
      </c>
      <c r="G7" s="73">
        <f>Q3</f>
        <v>3</v>
      </c>
      <c r="H7" s="74">
        <f>S4</f>
        <v>3</v>
      </c>
      <c r="I7" s="75" t="s">
        <v>3</v>
      </c>
      <c r="J7" s="73">
        <f>Q4</f>
        <v>0</v>
      </c>
      <c r="K7" s="74">
        <f>S5</f>
        <v>3</v>
      </c>
      <c r="L7" s="75" t="s">
        <v>3</v>
      </c>
      <c r="M7" s="73">
        <f>Q5</f>
        <v>0</v>
      </c>
      <c r="N7" s="74">
        <f>S6</f>
        <v>1</v>
      </c>
      <c r="O7" s="75" t="s">
        <v>3</v>
      </c>
      <c r="P7" s="73">
        <f>Q6</f>
        <v>3</v>
      </c>
      <c r="Q7" s="76"/>
      <c r="R7" s="77"/>
      <c r="S7" s="78"/>
      <c r="T7" s="18">
        <f>Y22</f>
        <v>0</v>
      </c>
      <c r="U7" s="19" t="s">
        <v>3</v>
      </c>
      <c r="V7" s="20">
        <f>W22</f>
        <v>3</v>
      </c>
      <c r="W7" s="21">
        <f t="shared" si="0"/>
        <v>2</v>
      </c>
      <c r="X7" s="22" t="s">
        <v>3</v>
      </c>
      <c r="Y7" s="23">
        <f t="shared" si="1"/>
        <v>3</v>
      </c>
      <c r="Z7" s="18">
        <f t="shared" si="2"/>
        <v>8</v>
      </c>
      <c r="AA7" s="19" t="s">
        <v>3</v>
      </c>
      <c r="AB7" s="20">
        <f t="shared" si="3"/>
        <v>9</v>
      </c>
      <c r="AC7" s="79" t="s">
        <v>69</v>
      </c>
      <c r="AD7" s="25"/>
    </row>
    <row r="8" spans="1:41" ht="20.25" thickBot="1">
      <c r="A8" s="28">
        <v>6</v>
      </c>
      <c r="B8" s="125" t="s">
        <v>102</v>
      </c>
      <c r="C8" s="126" t="s">
        <v>103</v>
      </c>
      <c r="D8" s="127" t="s">
        <v>104</v>
      </c>
      <c r="E8" s="81">
        <f>V3</f>
        <v>3</v>
      </c>
      <c r="F8" s="33" t="s">
        <v>3</v>
      </c>
      <c r="G8" s="34">
        <f>T3</f>
        <v>2</v>
      </c>
      <c r="H8" s="32">
        <f>V4</f>
        <v>3</v>
      </c>
      <c r="I8" s="33" t="s">
        <v>3</v>
      </c>
      <c r="J8" s="34">
        <f>T4</f>
        <v>1</v>
      </c>
      <c r="K8" s="32">
        <f>V5</f>
        <v>3</v>
      </c>
      <c r="L8" s="33" t="s">
        <v>3</v>
      </c>
      <c r="M8" s="34">
        <f>T5</f>
        <v>0</v>
      </c>
      <c r="N8" s="32">
        <f>V6</f>
        <v>3</v>
      </c>
      <c r="O8" s="33" t="s">
        <v>3</v>
      </c>
      <c r="P8" s="34">
        <f>T6</f>
        <v>2</v>
      </c>
      <c r="Q8" s="32">
        <f>V7</f>
        <v>3</v>
      </c>
      <c r="R8" s="33" t="s">
        <v>3</v>
      </c>
      <c r="S8" s="34">
        <f>T7</f>
        <v>0</v>
      </c>
      <c r="T8" s="35"/>
      <c r="U8" s="36"/>
      <c r="V8" s="37"/>
      <c r="W8" s="38">
        <f t="shared" si="0"/>
        <v>5</v>
      </c>
      <c r="X8" s="39" t="s">
        <v>3</v>
      </c>
      <c r="Y8" s="40">
        <f t="shared" si="1"/>
        <v>0</v>
      </c>
      <c r="Z8" s="32">
        <f t="shared" si="2"/>
        <v>15</v>
      </c>
      <c r="AA8" s="33" t="s">
        <v>3</v>
      </c>
      <c r="AB8" s="41">
        <f t="shared" si="3"/>
        <v>5</v>
      </c>
      <c r="AC8" s="42" t="s">
        <v>68</v>
      </c>
      <c r="AD8" s="25"/>
    </row>
    <row r="9" spans="1:41" ht="20.25" thickBot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4"/>
      <c r="AA9" s="44"/>
      <c r="AB9" s="44"/>
      <c r="AC9" s="44"/>
    </row>
    <row r="10" spans="1:41">
      <c r="A10" s="46" t="s">
        <v>4</v>
      </c>
      <c r="B10" s="47" t="s">
        <v>14</v>
      </c>
      <c r="C10" s="44" t="str">
        <f>C3</f>
        <v>Bisch-Chandaroff</v>
      </c>
      <c r="D10" s="44" t="str">
        <f>C8</f>
        <v>Hassler</v>
      </c>
      <c r="E10" s="44"/>
      <c r="F10" s="44"/>
      <c r="G10" s="44"/>
      <c r="H10" s="48">
        <v>11</v>
      </c>
      <c r="I10" s="49" t="s">
        <v>3</v>
      </c>
      <c r="J10" s="50">
        <v>8</v>
      </c>
      <c r="K10" s="51">
        <v>9</v>
      </c>
      <c r="L10" s="49" t="s">
        <v>3</v>
      </c>
      <c r="M10" s="50">
        <v>11</v>
      </c>
      <c r="N10" s="51">
        <v>13</v>
      </c>
      <c r="O10" s="49" t="s">
        <v>3</v>
      </c>
      <c r="P10" s="50">
        <v>11</v>
      </c>
      <c r="Q10" s="51">
        <v>13</v>
      </c>
      <c r="R10" s="49" t="s">
        <v>3</v>
      </c>
      <c r="S10" s="50">
        <v>15</v>
      </c>
      <c r="T10" s="52">
        <v>8</v>
      </c>
      <c r="U10" s="49" t="s">
        <v>3</v>
      </c>
      <c r="V10" s="53">
        <v>11</v>
      </c>
      <c r="W10" s="54">
        <f>IF(H10&gt;J10,1,0)+IF(K10&gt;M10,1,0)+IF(N10&gt;P10,1,0)+IF(Q10&gt;S10,1,0)++IF(T10&gt;V10,1,0)</f>
        <v>2</v>
      </c>
      <c r="X10" s="55" t="s">
        <v>3</v>
      </c>
      <c r="Y10" s="56">
        <f>IF(J10&gt;H10,1,0)+IF(M10&gt;K10,1,0)+IF(P10&gt;N10,1,0)+IF(S10&gt;Q10,1,0)++IF(V10&gt;T10,1,0)</f>
        <v>3</v>
      </c>
      <c r="Z10" s="44"/>
      <c r="AA10" s="44"/>
      <c r="AB10" s="44"/>
      <c r="AC10" s="44"/>
    </row>
    <row r="11" spans="1:41">
      <c r="A11" s="46" t="s">
        <v>5</v>
      </c>
      <c r="B11" s="47" t="s">
        <v>15</v>
      </c>
      <c r="C11" s="44" t="str">
        <f>C7</f>
        <v>Fliegel</v>
      </c>
      <c r="D11" s="44" t="str">
        <f>C4</f>
        <v>Beyer</v>
      </c>
      <c r="E11" s="44"/>
      <c r="F11" s="44"/>
      <c r="G11" s="44"/>
      <c r="H11" s="82">
        <v>11</v>
      </c>
      <c r="I11" s="66" t="s">
        <v>3</v>
      </c>
      <c r="J11" s="83">
        <v>4</v>
      </c>
      <c r="K11" s="84">
        <v>13</v>
      </c>
      <c r="L11" s="66" t="s">
        <v>3</v>
      </c>
      <c r="M11" s="83">
        <v>11</v>
      </c>
      <c r="N11" s="84">
        <v>11</v>
      </c>
      <c r="O11" s="66" t="s">
        <v>3</v>
      </c>
      <c r="P11" s="83">
        <v>3</v>
      </c>
      <c r="Q11" s="84"/>
      <c r="R11" s="66" t="s">
        <v>3</v>
      </c>
      <c r="S11" s="83"/>
      <c r="T11" s="85"/>
      <c r="U11" s="66" t="s">
        <v>3</v>
      </c>
      <c r="V11" s="86"/>
      <c r="W11" s="87">
        <f>IF(H11&gt;J11,1,0)+IF(K11&gt;M11,1,0)+IF(N11&gt;P11,1,0)+IF(Q11&gt;S11,1,0)++IF(T11&gt;V11,1,0)</f>
        <v>3</v>
      </c>
      <c r="X11" s="88" t="s">
        <v>3</v>
      </c>
      <c r="Y11" s="89">
        <f>IF(J11&gt;H11,1,0)+IF(M11&gt;K11,1,0)+IF(P11&gt;N11,1,0)+IF(S11&gt;Q11,1,0)++IF(V11&gt;T11,1,0)</f>
        <v>0</v>
      </c>
      <c r="Z11" s="44"/>
      <c r="AA11" s="44"/>
      <c r="AB11" s="44"/>
      <c r="AC11" s="44"/>
    </row>
    <row r="12" spans="1:41" ht="20.25" thickBot="1">
      <c r="A12" s="46" t="s">
        <v>16</v>
      </c>
      <c r="B12" s="47" t="s">
        <v>8</v>
      </c>
      <c r="C12" s="44" t="str">
        <f>C6</f>
        <v>Alwan</v>
      </c>
      <c r="D12" s="44" t="str">
        <f>C5</f>
        <v>Pietsch</v>
      </c>
      <c r="E12" s="44"/>
      <c r="F12" s="44"/>
      <c r="G12" s="44"/>
      <c r="H12" s="57">
        <v>11</v>
      </c>
      <c r="I12" s="33" t="s">
        <v>3</v>
      </c>
      <c r="J12" s="99">
        <v>7</v>
      </c>
      <c r="K12" s="59">
        <v>11</v>
      </c>
      <c r="L12" s="33" t="s">
        <v>3</v>
      </c>
      <c r="M12" s="58">
        <v>7</v>
      </c>
      <c r="N12" s="59">
        <v>11</v>
      </c>
      <c r="O12" s="33" t="s">
        <v>3</v>
      </c>
      <c r="P12" s="58">
        <v>5</v>
      </c>
      <c r="Q12" s="59"/>
      <c r="R12" s="33" t="s">
        <v>3</v>
      </c>
      <c r="S12" s="58"/>
      <c r="T12" s="60"/>
      <c r="U12" s="33" t="s">
        <v>3</v>
      </c>
      <c r="V12" s="61"/>
      <c r="W12" s="38">
        <f>IF(H12&gt;J12,1,0)+IF(K12&gt;M12,1,0)+IF(N12&gt;P12,1,0)+IF(Q12&gt;S12,1,0)++IF(T12&gt;V12,1,0)</f>
        <v>3</v>
      </c>
      <c r="X12" s="39" t="s">
        <v>3</v>
      </c>
      <c r="Y12" s="62">
        <f>IF(J12&gt;H12,1,0)+IF(M12&gt;K12,1,0)+IF(P12&gt;N12,1,0)+IF(S12&gt;Q12,1,0)++IF(V12&gt;T12,1,0)</f>
        <v>0</v>
      </c>
      <c r="Z12" s="44"/>
      <c r="AA12" s="44"/>
      <c r="AB12" s="44"/>
      <c r="AC12" s="44"/>
    </row>
    <row r="13" spans="1:41" ht="20.25" thickBot="1">
      <c r="A13" s="46"/>
      <c r="B13" s="47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44"/>
      <c r="AA13" s="44"/>
      <c r="AB13" s="44"/>
      <c r="AC13" s="44"/>
    </row>
    <row r="14" spans="1:41">
      <c r="A14" s="46" t="s">
        <v>7</v>
      </c>
      <c r="B14" s="47" t="s">
        <v>17</v>
      </c>
      <c r="C14" s="44" t="str">
        <f>C8</f>
        <v>Hassler</v>
      </c>
      <c r="D14" s="44" t="str">
        <f>C6</f>
        <v>Alwan</v>
      </c>
      <c r="E14" s="44"/>
      <c r="F14" s="44"/>
      <c r="G14" s="44"/>
      <c r="H14" s="48">
        <v>11</v>
      </c>
      <c r="I14" s="49" t="s">
        <v>3</v>
      </c>
      <c r="J14" s="50">
        <v>5</v>
      </c>
      <c r="K14" s="51">
        <v>11</v>
      </c>
      <c r="L14" s="49" t="s">
        <v>3</v>
      </c>
      <c r="M14" s="50">
        <v>13</v>
      </c>
      <c r="N14" s="51">
        <v>11</v>
      </c>
      <c r="O14" s="49" t="s">
        <v>3</v>
      </c>
      <c r="P14" s="50">
        <v>7</v>
      </c>
      <c r="Q14" s="51">
        <v>6</v>
      </c>
      <c r="R14" s="49" t="s">
        <v>3</v>
      </c>
      <c r="S14" s="50">
        <v>11</v>
      </c>
      <c r="T14" s="52">
        <v>11</v>
      </c>
      <c r="U14" s="49" t="s">
        <v>3</v>
      </c>
      <c r="V14" s="53">
        <v>3</v>
      </c>
      <c r="W14" s="54">
        <f>IF(H14&gt;J14,1,0)+IF(K14&gt;M14,1,0)+IF(N14&gt;P14,1,0)+IF(Q14&gt;S14,1,0)++IF(T14&gt;V14,1,0)</f>
        <v>3</v>
      </c>
      <c r="X14" s="55" t="s">
        <v>3</v>
      </c>
      <c r="Y14" s="56">
        <f>IF(J14&gt;H14,1,0)+IF(M14&gt;K14,1,0)+IF(P14&gt;N14,1,0)+IF(S14&gt;Q14,1,0)++IF(V14&gt;T14,1,0)</f>
        <v>2</v>
      </c>
      <c r="Z14" s="44"/>
      <c r="AA14" s="44"/>
      <c r="AB14" s="44"/>
      <c r="AC14" s="44"/>
    </row>
    <row r="15" spans="1:41">
      <c r="A15" s="46" t="s">
        <v>9</v>
      </c>
      <c r="B15" s="47" t="s">
        <v>10</v>
      </c>
      <c r="C15" s="44" t="str">
        <f>C4</f>
        <v>Beyer</v>
      </c>
      <c r="D15" s="44" t="str">
        <f>C3</f>
        <v>Bisch-Chandaroff</v>
      </c>
      <c r="E15" s="44"/>
      <c r="F15" s="44"/>
      <c r="G15" s="44"/>
      <c r="H15" s="82">
        <v>7</v>
      </c>
      <c r="I15" s="66" t="s">
        <v>3</v>
      </c>
      <c r="J15" s="83">
        <v>11</v>
      </c>
      <c r="K15" s="84">
        <v>4</v>
      </c>
      <c r="L15" s="66" t="s">
        <v>3</v>
      </c>
      <c r="M15" s="83">
        <v>11</v>
      </c>
      <c r="N15" s="84">
        <v>14</v>
      </c>
      <c r="O15" s="66" t="s">
        <v>3</v>
      </c>
      <c r="P15" s="83">
        <v>16</v>
      </c>
      <c r="Q15" s="84"/>
      <c r="R15" s="66" t="s">
        <v>3</v>
      </c>
      <c r="S15" s="83"/>
      <c r="T15" s="85"/>
      <c r="U15" s="66" t="s">
        <v>3</v>
      </c>
      <c r="V15" s="86"/>
      <c r="W15" s="87">
        <f>IF(H15&gt;J15,1,0)+IF(K15&gt;M15,1,0)+IF(N15&gt;P15,1,0)+IF(Q15&gt;S15,1,0)++IF(T15&gt;V15,1,0)</f>
        <v>0</v>
      </c>
      <c r="X15" s="88" t="s">
        <v>3</v>
      </c>
      <c r="Y15" s="89">
        <f>IF(J15&gt;H15,1,0)+IF(M15&gt;K15,1,0)+IF(P15&gt;N15,1,0)+IF(S15&gt;Q15,1,0)++IF(V15&gt;T15,1,0)</f>
        <v>3</v>
      </c>
      <c r="Z15" s="44"/>
      <c r="AA15" s="44"/>
      <c r="AB15" s="44"/>
      <c r="AC15" s="44"/>
    </row>
    <row r="16" spans="1:41" ht="20.25" thickBot="1">
      <c r="A16" s="46" t="s">
        <v>18</v>
      </c>
      <c r="B16" s="47" t="s">
        <v>19</v>
      </c>
      <c r="C16" s="44" t="str">
        <f>C5</f>
        <v>Pietsch</v>
      </c>
      <c r="D16" s="44" t="str">
        <f>C7</f>
        <v>Fliegel</v>
      </c>
      <c r="E16" s="44"/>
      <c r="F16" s="44"/>
      <c r="G16" s="44"/>
      <c r="H16" s="57">
        <v>5</v>
      </c>
      <c r="I16" s="33" t="s">
        <v>3</v>
      </c>
      <c r="J16" s="58">
        <v>11</v>
      </c>
      <c r="K16" s="59">
        <v>11</v>
      </c>
      <c r="L16" s="33" t="s">
        <v>3</v>
      </c>
      <c r="M16" s="58">
        <v>13</v>
      </c>
      <c r="N16" s="59">
        <v>6</v>
      </c>
      <c r="O16" s="33" t="s">
        <v>3</v>
      </c>
      <c r="P16" s="58">
        <v>11</v>
      </c>
      <c r="Q16" s="59"/>
      <c r="R16" s="33" t="s">
        <v>3</v>
      </c>
      <c r="S16" s="58"/>
      <c r="T16" s="60"/>
      <c r="U16" s="33" t="s">
        <v>3</v>
      </c>
      <c r="V16" s="61"/>
      <c r="W16" s="38">
        <f>IF(H16&gt;J16,1,0)+IF(K16&gt;M16,1,0)+IF(N16&gt;P16,1,0)+IF(Q16&gt;S16,1,0)++IF(T16&gt;V16,1,0)</f>
        <v>0</v>
      </c>
      <c r="X16" s="39" t="s">
        <v>3</v>
      </c>
      <c r="Y16" s="62">
        <f>IF(J16&gt;H16,1,0)+IF(M16&gt;K16,1,0)+IF(P16&gt;N16,1,0)+IF(S16&gt;Q16,1,0)++IF(V16&gt;T16,1,0)</f>
        <v>3</v>
      </c>
      <c r="Z16" s="44"/>
      <c r="AA16" s="44"/>
      <c r="AB16" s="44"/>
      <c r="AC16" s="44"/>
    </row>
    <row r="17" spans="1:37" ht="20.25" thickBot="1">
      <c r="A17" s="46"/>
      <c r="B17" s="47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4"/>
      <c r="AA17" s="44"/>
      <c r="AB17" s="44"/>
      <c r="AC17" s="44"/>
    </row>
    <row r="18" spans="1:37">
      <c r="A18" s="46" t="s">
        <v>11</v>
      </c>
      <c r="B18" s="47" t="s">
        <v>20</v>
      </c>
      <c r="C18" s="44" t="str">
        <f>C4</f>
        <v>Beyer</v>
      </c>
      <c r="D18" s="44" t="str">
        <f>C8</f>
        <v>Hassler</v>
      </c>
      <c r="E18" s="44"/>
      <c r="F18" s="44"/>
      <c r="G18" s="44"/>
      <c r="H18" s="48">
        <v>11</v>
      </c>
      <c r="I18" s="49" t="s">
        <v>3</v>
      </c>
      <c r="J18" s="50">
        <v>9</v>
      </c>
      <c r="K18" s="51">
        <v>6</v>
      </c>
      <c r="L18" s="49" t="s">
        <v>3</v>
      </c>
      <c r="M18" s="50">
        <v>11</v>
      </c>
      <c r="N18" s="51">
        <v>9</v>
      </c>
      <c r="O18" s="49" t="s">
        <v>3</v>
      </c>
      <c r="P18" s="50">
        <v>11</v>
      </c>
      <c r="Q18" s="51">
        <v>5</v>
      </c>
      <c r="R18" s="49" t="s">
        <v>3</v>
      </c>
      <c r="S18" s="50">
        <v>11</v>
      </c>
      <c r="T18" s="52"/>
      <c r="U18" s="49" t="s">
        <v>3</v>
      </c>
      <c r="V18" s="53"/>
      <c r="W18" s="54">
        <f>IF(H18&gt;J18,1,0)+IF(K18&gt;M18,1,0)+IF(N18&gt;P18,1,0)+IF(Q18&gt;S18,1,0)++IF(T18&gt;V18,1,0)</f>
        <v>1</v>
      </c>
      <c r="X18" s="55" t="s">
        <v>3</v>
      </c>
      <c r="Y18" s="56">
        <f>IF(J18&gt;H18,1,0)+IF(M18&gt;K18,1,0)+IF(P18&gt;N18,1,0)+IF(S18&gt;Q18,1,0)++IF(V18&gt;T18,1,0)</f>
        <v>3</v>
      </c>
      <c r="Z18" s="44"/>
      <c r="AA18" s="44"/>
      <c r="AB18" s="44"/>
      <c r="AC18" s="44"/>
    </row>
    <row r="19" spans="1:37">
      <c r="A19" s="46" t="s">
        <v>13</v>
      </c>
      <c r="B19" s="47" t="s">
        <v>12</v>
      </c>
      <c r="C19" s="44" t="str">
        <f>C3</f>
        <v>Bisch-Chandaroff</v>
      </c>
      <c r="D19" s="44" t="str">
        <f>C5</f>
        <v>Pietsch</v>
      </c>
      <c r="E19" s="44"/>
      <c r="F19" s="44"/>
      <c r="G19" s="44"/>
      <c r="H19" s="82">
        <v>11</v>
      </c>
      <c r="I19" s="66" t="s">
        <v>3</v>
      </c>
      <c r="J19" s="83">
        <v>3</v>
      </c>
      <c r="K19" s="84">
        <v>11</v>
      </c>
      <c r="L19" s="66" t="s">
        <v>3</v>
      </c>
      <c r="M19" s="83">
        <v>9</v>
      </c>
      <c r="N19" s="84">
        <v>11</v>
      </c>
      <c r="O19" s="66" t="s">
        <v>3</v>
      </c>
      <c r="P19" s="83">
        <v>3</v>
      </c>
      <c r="Q19" s="84"/>
      <c r="R19" s="66" t="s">
        <v>3</v>
      </c>
      <c r="S19" s="83"/>
      <c r="T19" s="85"/>
      <c r="U19" s="66" t="s">
        <v>3</v>
      </c>
      <c r="V19" s="86"/>
      <c r="W19" s="87">
        <f>IF(H19&gt;J19,1,0)+IF(K19&gt;M19,1,0)+IF(N19&gt;P19,1,0)+IF(Q19&gt;S19,1,0)++IF(T19&gt;V19,1,0)</f>
        <v>3</v>
      </c>
      <c r="X19" s="88" t="s">
        <v>3</v>
      </c>
      <c r="Y19" s="89">
        <f>IF(J19&gt;H19,1,0)+IF(M19&gt;K19,1,0)+IF(P19&gt;N19,1,0)+IF(S19&gt;Q19,1,0)++IF(V19&gt;T19,1,0)</f>
        <v>0</v>
      </c>
      <c r="Z19" s="44"/>
      <c r="AA19" s="44"/>
      <c r="AB19" s="44"/>
      <c r="AC19" s="44"/>
    </row>
    <row r="20" spans="1:37" ht="20.25" thickBot="1">
      <c r="A20" s="46" t="s">
        <v>21</v>
      </c>
      <c r="B20" s="47" t="s">
        <v>22</v>
      </c>
      <c r="C20" s="44" t="str">
        <f>C7</f>
        <v>Fliegel</v>
      </c>
      <c r="D20" s="44" t="str">
        <f>C6</f>
        <v>Alwan</v>
      </c>
      <c r="E20" s="44"/>
      <c r="F20" s="44"/>
      <c r="G20" s="44"/>
      <c r="H20" s="57">
        <v>15</v>
      </c>
      <c r="I20" s="33" t="s">
        <v>3</v>
      </c>
      <c r="J20" s="58">
        <v>13</v>
      </c>
      <c r="K20" s="59">
        <v>8</v>
      </c>
      <c r="L20" s="33" t="s">
        <v>3</v>
      </c>
      <c r="M20" s="58">
        <v>11</v>
      </c>
      <c r="N20" s="59">
        <v>8</v>
      </c>
      <c r="O20" s="33" t="s">
        <v>3</v>
      </c>
      <c r="P20" s="58">
        <v>11</v>
      </c>
      <c r="Q20" s="59">
        <v>6</v>
      </c>
      <c r="R20" s="33" t="s">
        <v>3</v>
      </c>
      <c r="S20" s="58">
        <v>11</v>
      </c>
      <c r="T20" s="60"/>
      <c r="U20" s="33" t="s">
        <v>3</v>
      </c>
      <c r="V20" s="61"/>
      <c r="W20" s="38">
        <f>IF(H20&gt;J20,1,0)+IF(K20&gt;M20,1,0)+IF(N20&gt;P20,1,0)+IF(Q20&gt;S20,1,0)++IF(T20&gt;V20,1,0)</f>
        <v>1</v>
      </c>
      <c r="X20" s="39" t="s">
        <v>3</v>
      </c>
      <c r="Y20" s="62">
        <f>IF(J20&gt;H20,1,0)+IF(M20&gt;K20,1,0)+IF(P20&gt;N20,1,0)+IF(S20&gt;Q20,1,0)++IF(V20&gt;T20,1,0)</f>
        <v>3</v>
      </c>
      <c r="Z20" s="44"/>
      <c r="AA20" s="44"/>
      <c r="AB20" s="44"/>
      <c r="AC20" s="44"/>
    </row>
    <row r="21" spans="1:37" ht="20.25" thickBot="1">
      <c r="A21" s="43"/>
      <c r="B21" s="4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5"/>
      <c r="X21" s="45"/>
      <c r="Y21" s="45"/>
      <c r="Z21" s="44"/>
      <c r="AA21" s="44"/>
      <c r="AB21" s="44"/>
      <c r="AC21" s="44"/>
    </row>
    <row r="22" spans="1:37">
      <c r="A22" s="46" t="s">
        <v>23</v>
      </c>
      <c r="B22" s="47" t="s">
        <v>24</v>
      </c>
      <c r="C22" s="44" t="str">
        <f>C8</f>
        <v>Hassler</v>
      </c>
      <c r="D22" s="44" t="str">
        <f>C7</f>
        <v>Fliegel</v>
      </c>
      <c r="E22" s="44"/>
      <c r="F22" s="44"/>
      <c r="G22" s="44"/>
      <c r="H22" s="48">
        <v>11</v>
      </c>
      <c r="I22" s="49" t="s">
        <v>3</v>
      </c>
      <c r="J22" s="50">
        <v>8</v>
      </c>
      <c r="K22" s="51">
        <v>11</v>
      </c>
      <c r="L22" s="49" t="s">
        <v>3</v>
      </c>
      <c r="M22" s="50">
        <v>9</v>
      </c>
      <c r="N22" s="51">
        <v>11</v>
      </c>
      <c r="O22" s="49" t="s">
        <v>3</v>
      </c>
      <c r="P22" s="50">
        <v>5</v>
      </c>
      <c r="Q22" s="51"/>
      <c r="R22" s="49" t="s">
        <v>3</v>
      </c>
      <c r="S22" s="50"/>
      <c r="T22" s="52"/>
      <c r="U22" s="49" t="s">
        <v>3</v>
      </c>
      <c r="V22" s="53"/>
      <c r="W22" s="54">
        <f>IF(H22&gt;J22,1,0)+IF(K22&gt;M22,1,0)+IF(N22&gt;P22,1,0)+IF(Q22&gt;S22,1,0)++IF(T22&gt;V22,1,0)</f>
        <v>3</v>
      </c>
      <c r="X22" s="55" t="s">
        <v>3</v>
      </c>
      <c r="Y22" s="56">
        <f>IF(J22&gt;H22,1,0)+IF(M22&gt;K22,1,0)+IF(P22&gt;N22,1,0)+IF(S22&gt;Q22,1,0)++IF(V22&gt;T22,1,0)</f>
        <v>0</v>
      </c>
      <c r="Z22" s="44"/>
      <c r="AA22" s="44"/>
      <c r="AB22" s="44"/>
      <c r="AC22" s="44"/>
    </row>
    <row r="23" spans="1:37">
      <c r="A23" s="46" t="s">
        <v>25</v>
      </c>
      <c r="B23" s="47" t="s">
        <v>6</v>
      </c>
      <c r="C23" s="44" t="str">
        <f>C5</f>
        <v>Pietsch</v>
      </c>
      <c r="D23" s="44" t="str">
        <f>C4</f>
        <v>Beyer</v>
      </c>
      <c r="E23" s="44"/>
      <c r="F23" s="44"/>
      <c r="G23" s="44"/>
      <c r="H23" s="82">
        <v>6</v>
      </c>
      <c r="I23" s="66" t="s">
        <v>3</v>
      </c>
      <c r="J23" s="83">
        <v>11</v>
      </c>
      <c r="K23" s="84">
        <v>8</v>
      </c>
      <c r="L23" s="66" t="s">
        <v>3</v>
      </c>
      <c r="M23" s="83">
        <v>11</v>
      </c>
      <c r="N23" s="84">
        <v>11</v>
      </c>
      <c r="O23" s="66" t="s">
        <v>3</v>
      </c>
      <c r="P23" s="83">
        <v>5</v>
      </c>
      <c r="Q23" s="84">
        <v>13</v>
      </c>
      <c r="R23" s="66" t="s">
        <v>3</v>
      </c>
      <c r="S23" s="83">
        <v>11</v>
      </c>
      <c r="T23" s="85">
        <v>11</v>
      </c>
      <c r="U23" s="66" t="s">
        <v>3</v>
      </c>
      <c r="V23" s="86">
        <v>8</v>
      </c>
      <c r="W23" s="87">
        <f>IF(H23&gt;J23,1,0)+IF(K23&gt;M23,1,0)+IF(N23&gt;P23,1,0)+IF(Q23&gt;S23,1,0)++IF(T23&gt;V23,1,0)</f>
        <v>3</v>
      </c>
      <c r="X23" s="88" t="s">
        <v>3</v>
      </c>
      <c r="Y23" s="89">
        <f>IF(J23&gt;H23,1,0)+IF(M23&gt;K23,1,0)+IF(P23&gt;N23,1,0)+IF(S23&gt;Q23,1,0)++IF(V23&gt;T23,1,0)</f>
        <v>2</v>
      </c>
      <c r="Z23" s="44"/>
      <c r="AA23" s="44"/>
      <c r="AB23" s="44"/>
      <c r="AC23" s="44"/>
    </row>
    <row r="24" spans="1:37" ht="20.25" thickBot="1">
      <c r="A24" s="46" t="s">
        <v>26</v>
      </c>
      <c r="B24" s="47" t="s">
        <v>27</v>
      </c>
      <c r="C24" s="44" t="str">
        <f>C6</f>
        <v>Alwan</v>
      </c>
      <c r="D24" s="44" t="str">
        <f>C3</f>
        <v>Bisch-Chandaroff</v>
      </c>
      <c r="E24" s="44"/>
      <c r="F24" s="44"/>
      <c r="G24" s="44"/>
      <c r="H24" s="57">
        <v>11</v>
      </c>
      <c r="I24" s="33" t="s">
        <v>3</v>
      </c>
      <c r="J24" s="58">
        <v>3</v>
      </c>
      <c r="K24" s="59">
        <v>11</v>
      </c>
      <c r="L24" s="33" t="s">
        <v>3</v>
      </c>
      <c r="M24" s="58">
        <v>9</v>
      </c>
      <c r="N24" s="59">
        <v>5</v>
      </c>
      <c r="O24" s="33" t="s">
        <v>3</v>
      </c>
      <c r="P24" s="58">
        <v>11</v>
      </c>
      <c r="Q24" s="59">
        <v>5</v>
      </c>
      <c r="R24" s="33" t="s">
        <v>3</v>
      </c>
      <c r="S24" s="58">
        <v>11</v>
      </c>
      <c r="T24" s="60">
        <v>7</v>
      </c>
      <c r="U24" s="33" t="s">
        <v>3</v>
      </c>
      <c r="V24" s="61">
        <v>11</v>
      </c>
      <c r="W24" s="38">
        <f>IF(H24&gt;J24,1,0)+IF(K24&gt;M24,1,0)+IF(N24&gt;P24,1,0)+IF(Q24&gt;S24,1,0)++IF(T24&gt;V24,1,0)</f>
        <v>2</v>
      </c>
      <c r="X24" s="39" t="s">
        <v>3</v>
      </c>
      <c r="Y24" s="62">
        <f>IF(J24&gt;H24,1,0)+IF(M24&gt;K24,1,0)+IF(P24&gt;N24,1,0)+IF(S24&gt;Q24,1,0)++IF(V24&gt;T24,1,0)</f>
        <v>3</v>
      </c>
      <c r="Z24" s="44"/>
      <c r="AA24" s="44"/>
      <c r="AB24" s="44"/>
      <c r="AC24" s="44"/>
    </row>
    <row r="25" spans="1:37" ht="20.25" thickBot="1">
      <c r="A25" s="46"/>
      <c r="B25" s="4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  <c r="X25" s="45"/>
      <c r="Y25" s="45"/>
      <c r="Z25" s="44"/>
      <c r="AA25" s="44"/>
      <c r="AB25" s="44"/>
      <c r="AC25" s="44"/>
    </row>
    <row r="26" spans="1:37">
      <c r="A26" s="46" t="s">
        <v>28</v>
      </c>
      <c r="B26" s="47" t="s">
        <v>29</v>
      </c>
      <c r="C26" s="44" t="str">
        <f>C5</f>
        <v>Pietsch</v>
      </c>
      <c r="D26" s="44" t="str">
        <f>C8</f>
        <v>Hassler</v>
      </c>
      <c r="E26" s="44"/>
      <c r="F26" s="44"/>
      <c r="G26" s="44"/>
      <c r="H26" s="48">
        <v>2</v>
      </c>
      <c r="I26" s="49" t="s">
        <v>3</v>
      </c>
      <c r="J26" s="50">
        <v>11</v>
      </c>
      <c r="K26" s="51">
        <v>6</v>
      </c>
      <c r="L26" s="49" t="s">
        <v>3</v>
      </c>
      <c r="M26" s="50">
        <v>11</v>
      </c>
      <c r="N26" s="51">
        <v>6</v>
      </c>
      <c r="O26" s="49" t="s">
        <v>3</v>
      </c>
      <c r="P26" s="50">
        <v>11</v>
      </c>
      <c r="Q26" s="51"/>
      <c r="R26" s="49" t="s">
        <v>3</v>
      </c>
      <c r="S26" s="50"/>
      <c r="T26" s="52"/>
      <c r="U26" s="49" t="s">
        <v>3</v>
      </c>
      <c r="V26" s="53"/>
      <c r="W26" s="54">
        <f>IF(H26&gt;J26,1,0)+IF(K26&gt;M26,1,0)+IF(N26&gt;P26,1,0)+IF(Q26&gt;S26,1,0)++IF(T26&gt;V26,1,0)</f>
        <v>0</v>
      </c>
      <c r="X26" s="55" t="s">
        <v>3</v>
      </c>
      <c r="Y26" s="56">
        <f>IF(J26&gt;H26,1,0)+IF(M26&gt;K26,1,0)+IF(P26&gt;N26,1,0)+IF(S26&gt;Q26,1,0)++IF(V26&gt;T26,1,0)</f>
        <v>3</v>
      </c>
      <c r="Z26" s="44"/>
      <c r="AA26" s="44"/>
      <c r="AB26" s="44"/>
      <c r="AC26" s="44"/>
    </row>
    <row r="27" spans="1:37">
      <c r="A27" s="46" t="s">
        <v>30</v>
      </c>
      <c r="B27" s="47" t="s">
        <v>31</v>
      </c>
      <c r="C27" s="44" t="str">
        <f>C4</f>
        <v>Beyer</v>
      </c>
      <c r="D27" s="44" t="str">
        <f>C6</f>
        <v>Alwan</v>
      </c>
      <c r="E27" s="44"/>
      <c r="F27" s="44"/>
      <c r="G27" s="44"/>
      <c r="H27" s="82">
        <v>5</v>
      </c>
      <c r="I27" s="66" t="s">
        <v>3</v>
      </c>
      <c r="J27" s="83">
        <v>11</v>
      </c>
      <c r="K27" s="84">
        <v>8</v>
      </c>
      <c r="L27" s="66" t="s">
        <v>3</v>
      </c>
      <c r="M27" s="83">
        <v>11</v>
      </c>
      <c r="N27" s="84">
        <v>11</v>
      </c>
      <c r="O27" s="66" t="s">
        <v>3</v>
      </c>
      <c r="P27" s="83">
        <v>8</v>
      </c>
      <c r="Q27" s="84">
        <v>11</v>
      </c>
      <c r="R27" s="66" t="s">
        <v>3</v>
      </c>
      <c r="S27" s="83">
        <v>13</v>
      </c>
      <c r="T27" s="85"/>
      <c r="U27" s="66" t="s">
        <v>3</v>
      </c>
      <c r="V27" s="86"/>
      <c r="W27" s="87">
        <f>IF(H27&gt;J27,1,0)+IF(K27&gt;M27,1,0)+IF(N27&gt;P27,1,0)+IF(Q27&gt;S27,1,0)++IF(T27&gt;V27,1,0)</f>
        <v>1</v>
      </c>
      <c r="X27" s="88" t="s">
        <v>3</v>
      </c>
      <c r="Y27" s="89">
        <f>IF(J27&gt;H27,1,0)+IF(M27&gt;K27,1,0)+IF(P27&gt;N27,1,0)+IF(S27&gt;Q27,1,0)++IF(V27&gt;T27,1,0)</f>
        <v>3</v>
      </c>
      <c r="Z27" s="44"/>
      <c r="AA27" s="44"/>
      <c r="AB27" s="44"/>
      <c r="AC27" s="44"/>
    </row>
    <row r="28" spans="1:37" ht="20.25" thickBot="1">
      <c r="A28" s="46" t="s">
        <v>32</v>
      </c>
      <c r="B28" s="47" t="s">
        <v>33</v>
      </c>
      <c r="C28" s="44" t="str">
        <f>C3</f>
        <v>Bisch-Chandaroff</v>
      </c>
      <c r="D28" s="44" t="str">
        <f>C7</f>
        <v>Fliegel</v>
      </c>
      <c r="E28" s="44"/>
      <c r="F28" s="44"/>
      <c r="G28" s="44"/>
      <c r="H28" s="57">
        <v>14</v>
      </c>
      <c r="I28" s="33" t="s">
        <v>3</v>
      </c>
      <c r="J28" s="58">
        <v>12</v>
      </c>
      <c r="K28" s="59">
        <v>11</v>
      </c>
      <c r="L28" s="33" t="s">
        <v>3</v>
      </c>
      <c r="M28" s="58">
        <v>7</v>
      </c>
      <c r="N28" s="59">
        <v>9</v>
      </c>
      <c r="O28" s="33" t="s">
        <v>3</v>
      </c>
      <c r="P28" s="58">
        <v>11</v>
      </c>
      <c r="Q28" s="59">
        <v>12</v>
      </c>
      <c r="R28" s="33" t="s">
        <v>3</v>
      </c>
      <c r="S28" s="58">
        <v>10</v>
      </c>
      <c r="T28" s="60"/>
      <c r="U28" s="33" t="s">
        <v>3</v>
      </c>
      <c r="V28" s="61"/>
      <c r="W28" s="38">
        <f>IF(H28&gt;J28,1,0)+IF(K28&gt;M28,1,0)+IF(N28&gt;P28,1,0)+IF(Q28&gt;S28,1,0)++IF(T28&gt;V28,1,0)</f>
        <v>3</v>
      </c>
      <c r="X28" s="39" t="s">
        <v>3</v>
      </c>
      <c r="Y28" s="62">
        <f>IF(J28&gt;H28,1,0)+IF(M28&gt;K28,1,0)+IF(P28&gt;N28,1,0)+IF(S28&gt;Q28,1,0)++IF(V28&gt;T28,1,0)</f>
        <v>1</v>
      </c>
      <c r="Z28" s="44"/>
      <c r="AA28" s="44"/>
      <c r="AB28" s="44"/>
      <c r="AC28" s="44"/>
    </row>
    <row r="29" spans="1:37" s="91" customFormat="1">
      <c r="A29" s="90" t="s">
        <v>34</v>
      </c>
      <c r="AI29" s="92"/>
      <c r="AJ29" s="92"/>
      <c r="AK29" s="92"/>
    </row>
    <row r="30" spans="1:37" s="91" customFormat="1">
      <c r="A30" s="91" t="s">
        <v>35</v>
      </c>
      <c r="D30" s="91" t="s">
        <v>36</v>
      </c>
      <c r="AI30" s="92"/>
      <c r="AJ30" s="92"/>
      <c r="AK30" s="92"/>
    </row>
    <row r="31" spans="1:37" s="91" customFormat="1">
      <c r="A31" s="91" t="s">
        <v>37</v>
      </c>
      <c r="D31" s="91" t="s">
        <v>36</v>
      </c>
      <c r="AI31" s="92"/>
      <c r="AJ31" s="92"/>
      <c r="AK31" s="92"/>
    </row>
    <row r="32" spans="1:37" s="91" customFormat="1">
      <c r="A32" s="91" t="s">
        <v>38</v>
      </c>
      <c r="D32" s="91" t="s">
        <v>39</v>
      </c>
      <c r="AI32" s="92"/>
      <c r="AJ32" s="92"/>
      <c r="AK32" s="92"/>
    </row>
  </sheetData>
  <sheetProtection password="CFF9" sheet="1" objects="1" scenarios="1"/>
  <mergeCells count="1">
    <mergeCell ref="A1:AC1"/>
  </mergeCells>
  <printOptions horizontalCentered="1"/>
  <pageMargins left="0.19685039370078741" right="0.19685039370078741" top="0.19685039370078741" bottom="0.19685039370078741" header="0" footer="0"/>
  <pageSetup paperSize="9" scale="98" fitToHeight="2" orientation="landscape" r:id="rId1"/>
  <headerFooter alignWithMargins="0">
    <oddFooter>&amp;R&amp;"Comic Sans MS,Fett Kursiv"created by fiebiger</oddFooter>
  </headerFooter>
  <rowBreaks count="1" manualBreakCount="1">
    <brk id="28" max="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O32"/>
  <sheetViews>
    <sheetView showGridLines="0" zoomScaleNormal="75" workbookViewId="0">
      <selection activeCell="AC3" sqref="AC3"/>
    </sheetView>
  </sheetViews>
  <sheetFormatPr baseColWidth="10" defaultRowHeight="19.5"/>
  <cols>
    <col min="1" max="1" width="5.7109375" style="14" customWidth="1"/>
    <col min="2" max="4" width="15.7109375" style="14" customWidth="1"/>
    <col min="5" max="5" width="3.28515625" style="14" customWidth="1"/>
    <col min="6" max="6" width="1.28515625" style="14" customWidth="1"/>
    <col min="7" max="8" width="3.28515625" style="14" customWidth="1"/>
    <col min="9" max="9" width="1.28515625" style="14" customWidth="1"/>
    <col min="10" max="11" width="3.28515625" style="14" customWidth="1"/>
    <col min="12" max="12" width="1.28515625" style="14" customWidth="1"/>
    <col min="13" max="14" width="3.28515625" style="14" customWidth="1"/>
    <col min="15" max="15" width="1.28515625" style="14" customWidth="1"/>
    <col min="16" max="17" width="3.28515625" style="14" customWidth="1"/>
    <col min="18" max="18" width="1.28515625" style="14" customWidth="1"/>
    <col min="19" max="20" width="3.28515625" style="14" customWidth="1"/>
    <col min="21" max="21" width="1.28515625" style="14" customWidth="1"/>
    <col min="22" max="22" width="3.28515625" style="14" customWidth="1"/>
    <col min="23" max="23" width="3.7109375" style="63" customWidth="1"/>
    <col min="24" max="24" width="1.28515625" style="63" customWidth="1"/>
    <col min="25" max="25" width="3.7109375" style="63" customWidth="1"/>
    <col min="26" max="26" width="3.7109375" style="14" customWidth="1"/>
    <col min="27" max="27" width="1.28515625" style="14" customWidth="1"/>
    <col min="28" max="28" width="3.7109375" style="14" customWidth="1"/>
    <col min="29" max="29" width="5.7109375" style="14" customWidth="1"/>
    <col min="30" max="30" width="3.7109375" style="14" customWidth="1"/>
    <col min="31" max="31" width="4.28515625" style="14" customWidth="1"/>
    <col min="32" max="16384" width="11.42578125" style="14"/>
  </cols>
  <sheetData>
    <row r="1" spans="1:41" s="3" customFormat="1" ht="60" customHeight="1" thickBo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</row>
    <row r="2" spans="1:41" ht="20.25" thickBot="1">
      <c r="A2" s="4" t="s">
        <v>55</v>
      </c>
      <c r="B2" s="5"/>
      <c r="C2" s="6"/>
      <c r="D2" s="7"/>
      <c r="E2" s="11">
        <v>1</v>
      </c>
      <c r="F2" s="8"/>
      <c r="G2" s="9"/>
      <c r="H2" s="10">
        <v>2</v>
      </c>
      <c r="I2" s="8"/>
      <c r="J2" s="9"/>
      <c r="K2" s="10">
        <v>3</v>
      </c>
      <c r="L2" s="8"/>
      <c r="M2" s="9"/>
      <c r="N2" s="10">
        <v>4</v>
      </c>
      <c r="O2" s="8"/>
      <c r="P2" s="9"/>
      <c r="Q2" s="10">
        <v>5</v>
      </c>
      <c r="R2" s="8"/>
      <c r="S2" s="9"/>
      <c r="T2" s="10">
        <v>6</v>
      </c>
      <c r="U2" s="8"/>
      <c r="V2" s="9"/>
      <c r="W2" s="11" t="s">
        <v>0</v>
      </c>
      <c r="X2" s="8"/>
      <c r="Y2" s="9"/>
      <c r="Z2" s="10" t="s">
        <v>1</v>
      </c>
      <c r="AA2" s="8"/>
      <c r="AB2" s="9"/>
      <c r="AC2" s="12" t="s">
        <v>2</v>
      </c>
      <c r="AD2" s="13"/>
    </row>
    <row r="3" spans="1:41">
      <c r="A3" s="15">
        <v>1</v>
      </c>
      <c r="B3" s="96" t="s">
        <v>92</v>
      </c>
      <c r="C3" s="97" t="s">
        <v>93</v>
      </c>
      <c r="D3" s="98" t="s">
        <v>82</v>
      </c>
      <c r="E3" s="64"/>
      <c r="F3" s="16"/>
      <c r="G3" s="17"/>
      <c r="H3" s="18">
        <f>Y15</f>
        <v>3</v>
      </c>
      <c r="I3" s="19" t="s">
        <v>3</v>
      </c>
      <c r="J3" s="20">
        <f>W15</f>
        <v>0</v>
      </c>
      <c r="K3" s="18">
        <f>W19</f>
        <v>3</v>
      </c>
      <c r="L3" s="19" t="s">
        <v>3</v>
      </c>
      <c r="M3" s="20">
        <f>Y19</f>
        <v>2</v>
      </c>
      <c r="N3" s="18">
        <f>Y24</f>
        <v>3</v>
      </c>
      <c r="O3" s="19" t="s">
        <v>3</v>
      </c>
      <c r="P3" s="20">
        <f>W24</f>
        <v>0</v>
      </c>
      <c r="Q3" s="18">
        <f>W28</f>
        <v>3</v>
      </c>
      <c r="R3" s="19" t="s">
        <v>3</v>
      </c>
      <c r="S3" s="20">
        <f>Y28</f>
        <v>1</v>
      </c>
      <c r="T3" s="18">
        <f>W10</f>
        <v>3</v>
      </c>
      <c r="U3" s="19" t="s">
        <v>3</v>
      </c>
      <c r="V3" s="20">
        <f>Y10</f>
        <v>1</v>
      </c>
      <c r="W3" s="21">
        <f t="shared" ref="W3:W8" si="0">IF(E3&gt;G3,1,0)+IF(H3&gt;J3,1,0)+IF(K3&gt;M3,1,0)+IF(N3&gt;P3,1,0)+IF(Q3&gt;S3,1,0)+IF(T3&gt;V3,1,0)</f>
        <v>5</v>
      </c>
      <c r="X3" s="22" t="s">
        <v>3</v>
      </c>
      <c r="Y3" s="23">
        <f t="shared" ref="Y3:Y8" si="1">IF(G3&gt;E3,1,0)+IF(J3&gt;H3,1,0)+IF(M3&gt;K3,1,0)+IF(P3&gt;N3,1,0)+IF(S3&gt;Q3,1,0)+IF(V3&gt;T3,1,0)</f>
        <v>0</v>
      </c>
      <c r="Z3" s="18">
        <f t="shared" ref="Z3:Z8" si="2">SUM(E3,H3,K3,N3,Q3,T3)</f>
        <v>15</v>
      </c>
      <c r="AA3" s="19" t="s">
        <v>3</v>
      </c>
      <c r="AB3" s="20">
        <f t="shared" ref="AB3:AB8" si="3">SUM(G3,J3,M3,P3,S3,V3)</f>
        <v>4</v>
      </c>
      <c r="AC3" s="24" t="s">
        <v>68</v>
      </c>
      <c r="AD3" s="25"/>
    </row>
    <row r="4" spans="1:41">
      <c r="A4" s="26">
        <v>2</v>
      </c>
      <c r="B4" s="93" t="s">
        <v>46</v>
      </c>
      <c r="C4" s="94" t="s">
        <v>48</v>
      </c>
      <c r="D4" s="95" t="s">
        <v>49</v>
      </c>
      <c r="E4" s="65">
        <f>J3</f>
        <v>0</v>
      </c>
      <c r="F4" s="66" t="s">
        <v>3</v>
      </c>
      <c r="G4" s="67">
        <f>H3</f>
        <v>3</v>
      </c>
      <c r="H4" s="68"/>
      <c r="I4" s="69"/>
      <c r="J4" s="70"/>
      <c r="K4" s="18">
        <f>Y23</f>
        <v>2</v>
      </c>
      <c r="L4" s="19" t="s">
        <v>3</v>
      </c>
      <c r="M4" s="20">
        <f>W23</f>
        <v>3</v>
      </c>
      <c r="N4" s="18">
        <f>W27</f>
        <v>0</v>
      </c>
      <c r="O4" s="19" t="s">
        <v>3</v>
      </c>
      <c r="P4" s="20">
        <f>Y27</f>
        <v>3</v>
      </c>
      <c r="Q4" s="18">
        <f>Y11</f>
        <v>0</v>
      </c>
      <c r="R4" s="19" t="s">
        <v>3</v>
      </c>
      <c r="S4" s="20">
        <f>W11</f>
        <v>3</v>
      </c>
      <c r="T4" s="18">
        <f>W18</f>
        <v>0</v>
      </c>
      <c r="U4" s="19" t="s">
        <v>3</v>
      </c>
      <c r="V4" s="20">
        <f>Y18</f>
        <v>3</v>
      </c>
      <c r="W4" s="21">
        <f t="shared" si="0"/>
        <v>0</v>
      </c>
      <c r="X4" s="22" t="s">
        <v>3</v>
      </c>
      <c r="Y4" s="23">
        <f t="shared" si="1"/>
        <v>5</v>
      </c>
      <c r="Z4" s="18">
        <f t="shared" si="2"/>
        <v>2</v>
      </c>
      <c r="AA4" s="19" t="s">
        <v>3</v>
      </c>
      <c r="AB4" s="20">
        <f t="shared" si="3"/>
        <v>15</v>
      </c>
      <c r="AC4" s="27" t="s">
        <v>71</v>
      </c>
      <c r="AD4" s="25"/>
    </row>
    <row r="5" spans="1:41">
      <c r="A5" s="26">
        <v>3</v>
      </c>
      <c r="B5" s="93" t="s">
        <v>94</v>
      </c>
      <c r="C5" s="94" t="s">
        <v>95</v>
      </c>
      <c r="D5" s="95" t="s">
        <v>82</v>
      </c>
      <c r="E5" s="65">
        <f>M3</f>
        <v>2</v>
      </c>
      <c r="F5" s="66" t="s">
        <v>3</v>
      </c>
      <c r="G5" s="67">
        <f>K3</f>
        <v>3</v>
      </c>
      <c r="H5" s="71">
        <f>M4</f>
        <v>3</v>
      </c>
      <c r="I5" s="66" t="s">
        <v>3</v>
      </c>
      <c r="J5" s="67">
        <f>K4</f>
        <v>2</v>
      </c>
      <c r="K5" s="68"/>
      <c r="L5" s="69"/>
      <c r="M5" s="70"/>
      <c r="N5" s="18">
        <f>Y12</f>
        <v>3</v>
      </c>
      <c r="O5" s="19" t="s">
        <v>3</v>
      </c>
      <c r="P5" s="20">
        <f>W12</f>
        <v>0</v>
      </c>
      <c r="Q5" s="18">
        <f>W16</f>
        <v>3</v>
      </c>
      <c r="R5" s="19" t="s">
        <v>3</v>
      </c>
      <c r="S5" s="20">
        <f>Y16</f>
        <v>0</v>
      </c>
      <c r="T5" s="18">
        <f>W26</f>
        <v>0</v>
      </c>
      <c r="U5" s="19" t="s">
        <v>3</v>
      </c>
      <c r="V5" s="20">
        <f>Y26</f>
        <v>3</v>
      </c>
      <c r="W5" s="21">
        <f t="shared" si="0"/>
        <v>3</v>
      </c>
      <c r="X5" s="22" t="s">
        <v>3</v>
      </c>
      <c r="Y5" s="23">
        <f t="shared" si="1"/>
        <v>2</v>
      </c>
      <c r="Z5" s="18">
        <f t="shared" si="2"/>
        <v>11</v>
      </c>
      <c r="AA5" s="19" t="s">
        <v>3</v>
      </c>
      <c r="AB5" s="20">
        <f t="shared" si="3"/>
        <v>8</v>
      </c>
      <c r="AC5" s="27" t="s">
        <v>66</v>
      </c>
      <c r="AD5" s="25"/>
    </row>
    <row r="6" spans="1:41">
      <c r="A6" s="26">
        <v>4</v>
      </c>
      <c r="B6" s="93" t="s">
        <v>100</v>
      </c>
      <c r="C6" s="94" t="s">
        <v>101</v>
      </c>
      <c r="D6" s="95" t="s">
        <v>40</v>
      </c>
      <c r="E6" s="72">
        <f>P3</f>
        <v>0</v>
      </c>
      <c r="F6" s="66" t="s">
        <v>3</v>
      </c>
      <c r="G6" s="73">
        <f>N3</f>
        <v>3</v>
      </c>
      <c r="H6" s="74">
        <f>P4</f>
        <v>3</v>
      </c>
      <c r="I6" s="75" t="s">
        <v>3</v>
      </c>
      <c r="J6" s="73">
        <f>N4</f>
        <v>0</v>
      </c>
      <c r="K6" s="74">
        <f>P5</f>
        <v>0</v>
      </c>
      <c r="L6" s="75" t="s">
        <v>3</v>
      </c>
      <c r="M6" s="73">
        <f>N5</f>
        <v>3</v>
      </c>
      <c r="N6" s="76"/>
      <c r="O6" s="77"/>
      <c r="P6" s="78"/>
      <c r="Q6" s="74">
        <f>Y20</f>
        <v>0</v>
      </c>
      <c r="R6" s="75" t="s">
        <v>3</v>
      </c>
      <c r="S6" s="73">
        <f>W20</f>
        <v>3</v>
      </c>
      <c r="T6" s="18">
        <f>Y14</f>
        <v>0</v>
      </c>
      <c r="U6" s="19" t="s">
        <v>3</v>
      </c>
      <c r="V6" s="20">
        <f>W14</f>
        <v>3</v>
      </c>
      <c r="W6" s="21">
        <f t="shared" si="0"/>
        <v>1</v>
      </c>
      <c r="X6" s="22" t="s">
        <v>3</v>
      </c>
      <c r="Y6" s="23">
        <f t="shared" si="1"/>
        <v>4</v>
      </c>
      <c r="Z6" s="18">
        <f t="shared" si="2"/>
        <v>3</v>
      </c>
      <c r="AA6" s="19" t="s">
        <v>3</v>
      </c>
      <c r="AB6" s="20">
        <f t="shared" si="3"/>
        <v>12</v>
      </c>
      <c r="AC6" s="79" t="s">
        <v>70</v>
      </c>
      <c r="AD6" s="25"/>
    </row>
    <row r="7" spans="1:41">
      <c r="A7" s="80">
        <v>5</v>
      </c>
      <c r="B7" s="93" t="s">
        <v>98</v>
      </c>
      <c r="C7" s="94" t="s">
        <v>99</v>
      </c>
      <c r="D7" s="95" t="s">
        <v>40</v>
      </c>
      <c r="E7" s="72">
        <f>S3</f>
        <v>1</v>
      </c>
      <c r="F7" s="66" t="s">
        <v>3</v>
      </c>
      <c r="G7" s="73">
        <f>Q3</f>
        <v>3</v>
      </c>
      <c r="H7" s="74">
        <f>S4</f>
        <v>3</v>
      </c>
      <c r="I7" s="75" t="s">
        <v>3</v>
      </c>
      <c r="J7" s="73">
        <f>Q4</f>
        <v>0</v>
      </c>
      <c r="K7" s="74">
        <f>S5</f>
        <v>0</v>
      </c>
      <c r="L7" s="75" t="s">
        <v>3</v>
      </c>
      <c r="M7" s="73">
        <f>Q5</f>
        <v>3</v>
      </c>
      <c r="N7" s="74">
        <f>S6</f>
        <v>3</v>
      </c>
      <c r="O7" s="75" t="s">
        <v>3</v>
      </c>
      <c r="P7" s="73">
        <f>Q6</f>
        <v>0</v>
      </c>
      <c r="Q7" s="76"/>
      <c r="R7" s="77"/>
      <c r="S7" s="78"/>
      <c r="T7" s="18">
        <f>Y22</f>
        <v>1</v>
      </c>
      <c r="U7" s="19" t="s">
        <v>3</v>
      </c>
      <c r="V7" s="20">
        <f>W22</f>
        <v>3</v>
      </c>
      <c r="W7" s="21">
        <f t="shared" si="0"/>
        <v>2</v>
      </c>
      <c r="X7" s="22" t="s">
        <v>3</v>
      </c>
      <c r="Y7" s="23">
        <f t="shared" si="1"/>
        <v>3</v>
      </c>
      <c r="Z7" s="18">
        <f t="shared" si="2"/>
        <v>8</v>
      </c>
      <c r="AA7" s="19" t="s">
        <v>3</v>
      </c>
      <c r="AB7" s="20">
        <f t="shared" si="3"/>
        <v>9</v>
      </c>
      <c r="AC7" s="79" t="s">
        <v>69</v>
      </c>
      <c r="AD7" s="25"/>
    </row>
    <row r="8" spans="1:41" ht="20.25" thickBot="1">
      <c r="A8" s="28">
        <v>6</v>
      </c>
      <c r="B8" s="125" t="s">
        <v>96</v>
      </c>
      <c r="C8" s="126" t="s">
        <v>97</v>
      </c>
      <c r="D8" s="127" t="s">
        <v>76</v>
      </c>
      <c r="E8" s="81">
        <f>V3</f>
        <v>1</v>
      </c>
      <c r="F8" s="33" t="s">
        <v>3</v>
      </c>
      <c r="G8" s="34">
        <f>T3</f>
        <v>3</v>
      </c>
      <c r="H8" s="32">
        <f>V4</f>
        <v>3</v>
      </c>
      <c r="I8" s="33" t="s">
        <v>3</v>
      </c>
      <c r="J8" s="34">
        <f>T4</f>
        <v>0</v>
      </c>
      <c r="K8" s="32">
        <f>V5</f>
        <v>3</v>
      </c>
      <c r="L8" s="33" t="s">
        <v>3</v>
      </c>
      <c r="M8" s="34">
        <f>T5</f>
        <v>0</v>
      </c>
      <c r="N8" s="32">
        <f>V6</f>
        <v>3</v>
      </c>
      <c r="O8" s="33" t="s">
        <v>3</v>
      </c>
      <c r="P8" s="34">
        <f>T6</f>
        <v>0</v>
      </c>
      <c r="Q8" s="32">
        <f>V7</f>
        <v>3</v>
      </c>
      <c r="R8" s="33" t="s">
        <v>3</v>
      </c>
      <c r="S8" s="34">
        <f>T7</f>
        <v>1</v>
      </c>
      <c r="T8" s="35"/>
      <c r="U8" s="36"/>
      <c r="V8" s="37"/>
      <c r="W8" s="38">
        <f t="shared" si="0"/>
        <v>4</v>
      </c>
      <c r="X8" s="39" t="s">
        <v>3</v>
      </c>
      <c r="Y8" s="40">
        <f t="shared" si="1"/>
        <v>1</v>
      </c>
      <c r="Z8" s="32">
        <f t="shared" si="2"/>
        <v>13</v>
      </c>
      <c r="AA8" s="33" t="s">
        <v>3</v>
      </c>
      <c r="AB8" s="41">
        <f t="shared" si="3"/>
        <v>4</v>
      </c>
      <c r="AC8" s="42" t="s">
        <v>67</v>
      </c>
      <c r="AD8" s="25"/>
    </row>
    <row r="9" spans="1:41" ht="20.25" thickBot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4"/>
      <c r="AA9" s="44"/>
      <c r="AB9" s="44"/>
      <c r="AC9" s="44"/>
    </row>
    <row r="10" spans="1:41">
      <c r="A10" s="46" t="s">
        <v>4</v>
      </c>
      <c r="B10" s="47" t="s">
        <v>14</v>
      </c>
      <c r="C10" s="44" t="str">
        <f>C3</f>
        <v>Wegener</v>
      </c>
      <c r="D10" s="44" t="str">
        <f>C8</f>
        <v>Köhler</v>
      </c>
      <c r="E10" s="44"/>
      <c r="F10" s="44"/>
      <c r="G10" s="44"/>
      <c r="H10" s="48">
        <v>11</v>
      </c>
      <c r="I10" s="49" t="s">
        <v>3</v>
      </c>
      <c r="J10" s="50">
        <v>8</v>
      </c>
      <c r="K10" s="51">
        <v>13</v>
      </c>
      <c r="L10" s="49" t="s">
        <v>3</v>
      </c>
      <c r="M10" s="50">
        <v>11</v>
      </c>
      <c r="N10" s="51">
        <v>7</v>
      </c>
      <c r="O10" s="49" t="s">
        <v>3</v>
      </c>
      <c r="P10" s="50">
        <v>11</v>
      </c>
      <c r="Q10" s="51">
        <v>11</v>
      </c>
      <c r="R10" s="49" t="s">
        <v>3</v>
      </c>
      <c r="S10" s="50">
        <v>3</v>
      </c>
      <c r="T10" s="52"/>
      <c r="U10" s="49" t="s">
        <v>3</v>
      </c>
      <c r="V10" s="53"/>
      <c r="W10" s="54">
        <f>IF(H10&gt;J10,1,0)+IF(K10&gt;M10,1,0)+IF(N10&gt;P10,1,0)+IF(Q10&gt;S10,1,0)++IF(T10&gt;V10,1,0)</f>
        <v>3</v>
      </c>
      <c r="X10" s="55" t="s">
        <v>3</v>
      </c>
      <c r="Y10" s="56">
        <f>IF(J10&gt;H10,1,0)+IF(M10&gt;K10,1,0)+IF(P10&gt;N10,1,0)+IF(S10&gt;Q10,1,0)++IF(V10&gt;T10,1,0)</f>
        <v>1</v>
      </c>
      <c r="Z10" s="44"/>
      <c r="AA10" s="44"/>
      <c r="AB10" s="44"/>
      <c r="AC10" s="44"/>
    </row>
    <row r="11" spans="1:41">
      <c r="A11" s="46" t="s">
        <v>5</v>
      </c>
      <c r="B11" s="47" t="s">
        <v>15</v>
      </c>
      <c r="C11" s="44" t="str">
        <f>C7</f>
        <v>Risto</v>
      </c>
      <c r="D11" s="44" t="str">
        <f>C4</f>
        <v>Schubert</v>
      </c>
      <c r="E11" s="44"/>
      <c r="F11" s="44"/>
      <c r="G11" s="44"/>
      <c r="H11" s="82">
        <v>11</v>
      </c>
      <c r="I11" s="66" t="s">
        <v>3</v>
      </c>
      <c r="J11" s="83">
        <v>4</v>
      </c>
      <c r="K11" s="84">
        <v>11</v>
      </c>
      <c r="L11" s="66" t="s">
        <v>3</v>
      </c>
      <c r="M11" s="83">
        <v>6</v>
      </c>
      <c r="N11" s="84">
        <v>11</v>
      </c>
      <c r="O11" s="66" t="s">
        <v>3</v>
      </c>
      <c r="P11" s="83">
        <v>8</v>
      </c>
      <c r="Q11" s="84"/>
      <c r="R11" s="66" t="s">
        <v>3</v>
      </c>
      <c r="S11" s="83"/>
      <c r="T11" s="85"/>
      <c r="U11" s="66" t="s">
        <v>3</v>
      </c>
      <c r="V11" s="86"/>
      <c r="W11" s="87">
        <f>IF(H11&gt;J11,1,0)+IF(K11&gt;M11,1,0)+IF(N11&gt;P11,1,0)+IF(Q11&gt;S11,1,0)++IF(T11&gt;V11,1,0)</f>
        <v>3</v>
      </c>
      <c r="X11" s="88" t="s">
        <v>3</v>
      </c>
      <c r="Y11" s="89">
        <f>IF(J11&gt;H11,1,0)+IF(M11&gt;K11,1,0)+IF(P11&gt;N11,1,0)+IF(S11&gt;Q11,1,0)++IF(V11&gt;T11,1,0)</f>
        <v>0</v>
      </c>
      <c r="Z11" s="44"/>
      <c r="AA11" s="44"/>
      <c r="AB11" s="44"/>
      <c r="AC11" s="44"/>
    </row>
    <row r="12" spans="1:41" ht="20.25" thickBot="1">
      <c r="A12" s="46" t="s">
        <v>16</v>
      </c>
      <c r="B12" s="47" t="s">
        <v>8</v>
      </c>
      <c r="C12" s="44" t="str">
        <f>C6</f>
        <v>Rüffer</v>
      </c>
      <c r="D12" s="44" t="str">
        <f>C5</f>
        <v>Jahn</v>
      </c>
      <c r="E12" s="44"/>
      <c r="F12" s="44"/>
      <c r="G12" s="44"/>
      <c r="H12" s="57">
        <v>9</v>
      </c>
      <c r="I12" s="33" t="s">
        <v>3</v>
      </c>
      <c r="J12" s="99">
        <v>11</v>
      </c>
      <c r="K12" s="59">
        <v>5</v>
      </c>
      <c r="L12" s="33" t="s">
        <v>3</v>
      </c>
      <c r="M12" s="58">
        <v>11</v>
      </c>
      <c r="N12" s="59">
        <v>10</v>
      </c>
      <c r="O12" s="33" t="s">
        <v>3</v>
      </c>
      <c r="P12" s="58">
        <v>12</v>
      </c>
      <c r="Q12" s="59"/>
      <c r="R12" s="33" t="s">
        <v>3</v>
      </c>
      <c r="S12" s="58"/>
      <c r="T12" s="60"/>
      <c r="U12" s="33" t="s">
        <v>3</v>
      </c>
      <c r="V12" s="61"/>
      <c r="W12" s="38">
        <f>IF(H12&gt;J12,1,0)+IF(K12&gt;M12,1,0)+IF(N12&gt;P12,1,0)+IF(Q12&gt;S12,1,0)++IF(T12&gt;V12,1,0)</f>
        <v>0</v>
      </c>
      <c r="X12" s="39" t="s">
        <v>3</v>
      </c>
      <c r="Y12" s="62">
        <f>IF(J12&gt;H12,1,0)+IF(M12&gt;K12,1,0)+IF(P12&gt;N12,1,0)+IF(S12&gt;Q12,1,0)++IF(V12&gt;T12,1,0)</f>
        <v>3</v>
      </c>
      <c r="Z12" s="44"/>
      <c r="AA12" s="44"/>
      <c r="AB12" s="44"/>
      <c r="AC12" s="44"/>
    </row>
    <row r="13" spans="1:41" ht="20.25" thickBot="1">
      <c r="A13" s="46"/>
      <c r="B13" s="47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44"/>
      <c r="AA13" s="44"/>
      <c r="AB13" s="44"/>
      <c r="AC13" s="44"/>
    </row>
    <row r="14" spans="1:41">
      <c r="A14" s="46" t="s">
        <v>7</v>
      </c>
      <c r="B14" s="47" t="s">
        <v>17</v>
      </c>
      <c r="C14" s="44" t="str">
        <f>C8</f>
        <v>Köhler</v>
      </c>
      <c r="D14" s="44" t="str">
        <f>C6</f>
        <v>Rüffer</v>
      </c>
      <c r="E14" s="44"/>
      <c r="F14" s="44"/>
      <c r="G14" s="44"/>
      <c r="H14" s="48">
        <v>11</v>
      </c>
      <c r="I14" s="49" t="s">
        <v>3</v>
      </c>
      <c r="J14" s="50">
        <v>4</v>
      </c>
      <c r="K14" s="51">
        <v>11</v>
      </c>
      <c r="L14" s="49" t="s">
        <v>3</v>
      </c>
      <c r="M14" s="50">
        <v>2</v>
      </c>
      <c r="N14" s="51">
        <v>11</v>
      </c>
      <c r="O14" s="49" t="s">
        <v>3</v>
      </c>
      <c r="P14" s="50">
        <v>1</v>
      </c>
      <c r="Q14" s="51"/>
      <c r="R14" s="49" t="s">
        <v>3</v>
      </c>
      <c r="S14" s="50"/>
      <c r="T14" s="52"/>
      <c r="U14" s="49" t="s">
        <v>3</v>
      </c>
      <c r="V14" s="53"/>
      <c r="W14" s="54">
        <f>IF(H14&gt;J14,1,0)+IF(K14&gt;M14,1,0)+IF(N14&gt;P14,1,0)+IF(Q14&gt;S14,1,0)++IF(T14&gt;V14,1,0)</f>
        <v>3</v>
      </c>
      <c r="X14" s="55" t="s">
        <v>3</v>
      </c>
      <c r="Y14" s="56">
        <f>IF(J14&gt;H14,1,0)+IF(M14&gt;K14,1,0)+IF(P14&gt;N14,1,0)+IF(S14&gt;Q14,1,0)++IF(V14&gt;T14,1,0)</f>
        <v>0</v>
      </c>
      <c r="Z14" s="44"/>
      <c r="AA14" s="44"/>
      <c r="AB14" s="44"/>
      <c r="AC14" s="44"/>
    </row>
    <row r="15" spans="1:41">
      <c r="A15" s="46" t="s">
        <v>9</v>
      </c>
      <c r="B15" s="47" t="s">
        <v>10</v>
      </c>
      <c r="C15" s="44" t="str">
        <f>C4</f>
        <v>Schubert</v>
      </c>
      <c r="D15" s="44" t="str">
        <f>C3</f>
        <v>Wegener</v>
      </c>
      <c r="E15" s="44"/>
      <c r="F15" s="44"/>
      <c r="G15" s="44"/>
      <c r="H15" s="82">
        <v>9</v>
      </c>
      <c r="I15" s="66" t="s">
        <v>3</v>
      </c>
      <c r="J15" s="83">
        <v>11</v>
      </c>
      <c r="K15" s="84">
        <v>7</v>
      </c>
      <c r="L15" s="66" t="s">
        <v>3</v>
      </c>
      <c r="M15" s="83">
        <v>11</v>
      </c>
      <c r="N15" s="84">
        <v>4</v>
      </c>
      <c r="O15" s="66" t="s">
        <v>3</v>
      </c>
      <c r="P15" s="83">
        <v>11</v>
      </c>
      <c r="Q15" s="84"/>
      <c r="R15" s="66" t="s">
        <v>3</v>
      </c>
      <c r="S15" s="83"/>
      <c r="T15" s="85"/>
      <c r="U15" s="66" t="s">
        <v>3</v>
      </c>
      <c r="V15" s="86"/>
      <c r="W15" s="87">
        <f>IF(H15&gt;J15,1,0)+IF(K15&gt;M15,1,0)+IF(N15&gt;P15,1,0)+IF(Q15&gt;S15,1,0)++IF(T15&gt;V15,1,0)</f>
        <v>0</v>
      </c>
      <c r="X15" s="88" t="s">
        <v>3</v>
      </c>
      <c r="Y15" s="89">
        <f>IF(J15&gt;H15,1,0)+IF(M15&gt;K15,1,0)+IF(P15&gt;N15,1,0)+IF(S15&gt;Q15,1,0)++IF(V15&gt;T15,1,0)</f>
        <v>3</v>
      </c>
      <c r="Z15" s="44"/>
      <c r="AA15" s="44"/>
      <c r="AB15" s="44"/>
      <c r="AC15" s="44"/>
    </row>
    <row r="16" spans="1:41" ht="20.25" thickBot="1">
      <c r="A16" s="46" t="s">
        <v>18</v>
      </c>
      <c r="B16" s="47" t="s">
        <v>19</v>
      </c>
      <c r="C16" s="44" t="str">
        <f>C5</f>
        <v>Jahn</v>
      </c>
      <c r="D16" s="44" t="str">
        <f>C7</f>
        <v>Risto</v>
      </c>
      <c r="E16" s="44"/>
      <c r="F16" s="44"/>
      <c r="G16" s="44"/>
      <c r="H16" s="57">
        <v>11</v>
      </c>
      <c r="I16" s="33" t="s">
        <v>3</v>
      </c>
      <c r="J16" s="58">
        <v>5</v>
      </c>
      <c r="K16" s="59">
        <v>11</v>
      </c>
      <c r="L16" s="33" t="s">
        <v>3</v>
      </c>
      <c r="M16" s="58">
        <v>8</v>
      </c>
      <c r="N16" s="59">
        <v>11</v>
      </c>
      <c r="O16" s="33" t="s">
        <v>3</v>
      </c>
      <c r="P16" s="58">
        <v>7</v>
      </c>
      <c r="Q16" s="59"/>
      <c r="R16" s="33" t="s">
        <v>3</v>
      </c>
      <c r="S16" s="58"/>
      <c r="T16" s="60"/>
      <c r="U16" s="33" t="s">
        <v>3</v>
      </c>
      <c r="V16" s="61"/>
      <c r="W16" s="38">
        <f>IF(H16&gt;J16,1,0)+IF(K16&gt;M16,1,0)+IF(N16&gt;P16,1,0)+IF(Q16&gt;S16,1,0)++IF(T16&gt;V16,1,0)</f>
        <v>3</v>
      </c>
      <c r="X16" s="39" t="s">
        <v>3</v>
      </c>
      <c r="Y16" s="62">
        <f>IF(J16&gt;H16,1,0)+IF(M16&gt;K16,1,0)+IF(P16&gt;N16,1,0)+IF(S16&gt;Q16,1,0)++IF(V16&gt;T16,1,0)</f>
        <v>0</v>
      </c>
      <c r="Z16" s="44"/>
      <c r="AA16" s="44"/>
      <c r="AB16" s="44"/>
      <c r="AC16" s="44"/>
    </row>
    <row r="17" spans="1:37" ht="20.25" thickBot="1">
      <c r="A17" s="46"/>
      <c r="B17" s="47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4"/>
      <c r="AA17" s="44"/>
      <c r="AB17" s="44"/>
      <c r="AC17" s="44"/>
    </row>
    <row r="18" spans="1:37">
      <c r="A18" s="46" t="s">
        <v>11</v>
      </c>
      <c r="B18" s="47" t="s">
        <v>20</v>
      </c>
      <c r="C18" s="44" t="str">
        <f>C4</f>
        <v>Schubert</v>
      </c>
      <c r="D18" s="44" t="str">
        <f>C8</f>
        <v>Köhler</v>
      </c>
      <c r="E18" s="44"/>
      <c r="F18" s="44"/>
      <c r="G18" s="44"/>
      <c r="H18" s="48">
        <v>6</v>
      </c>
      <c r="I18" s="49" t="s">
        <v>3</v>
      </c>
      <c r="J18" s="50">
        <v>11</v>
      </c>
      <c r="K18" s="51">
        <v>2</v>
      </c>
      <c r="L18" s="49" t="s">
        <v>3</v>
      </c>
      <c r="M18" s="50">
        <v>11</v>
      </c>
      <c r="N18" s="51">
        <v>6</v>
      </c>
      <c r="O18" s="49" t="s">
        <v>3</v>
      </c>
      <c r="P18" s="50">
        <v>11</v>
      </c>
      <c r="Q18" s="51"/>
      <c r="R18" s="49" t="s">
        <v>3</v>
      </c>
      <c r="S18" s="50"/>
      <c r="T18" s="52"/>
      <c r="U18" s="49" t="s">
        <v>3</v>
      </c>
      <c r="V18" s="53"/>
      <c r="W18" s="54">
        <f>IF(H18&gt;J18,1,0)+IF(K18&gt;M18,1,0)+IF(N18&gt;P18,1,0)+IF(Q18&gt;S18,1,0)++IF(T18&gt;V18,1,0)</f>
        <v>0</v>
      </c>
      <c r="X18" s="55" t="s">
        <v>3</v>
      </c>
      <c r="Y18" s="56">
        <f>IF(J18&gt;H18,1,0)+IF(M18&gt;K18,1,0)+IF(P18&gt;N18,1,0)+IF(S18&gt;Q18,1,0)++IF(V18&gt;T18,1,0)</f>
        <v>3</v>
      </c>
      <c r="Z18" s="44"/>
      <c r="AA18" s="44"/>
      <c r="AB18" s="44"/>
      <c r="AC18" s="44"/>
    </row>
    <row r="19" spans="1:37">
      <c r="A19" s="46" t="s">
        <v>13</v>
      </c>
      <c r="B19" s="47" t="s">
        <v>12</v>
      </c>
      <c r="C19" s="44" t="str">
        <f>C3</f>
        <v>Wegener</v>
      </c>
      <c r="D19" s="44" t="str">
        <f>C5</f>
        <v>Jahn</v>
      </c>
      <c r="E19" s="44"/>
      <c r="F19" s="44"/>
      <c r="G19" s="44"/>
      <c r="H19" s="82">
        <v>11</v>
      </c>
      <c r="I19" s="66" t="s">
        <v>3</v>
      </c>
      <c r="J19" s="83">
        <v>9</v>
      </c>
      <c r="K19" s="84">
        <v>8</v>
      </c>
      <c r="L19" s="66" t="s">
        <v>3</v>
      </c>
      <c r="M19" s="83">
        <v>11</v>
      </c>
      <c r="N19" s="84">
        <v>9</v>
      </c>
      <c r="O19" s="66" t="s">
        <v>3</v>
      </c>
      <c r="P19" s="83">
        <v>11</v>
      </c>
      <c r="Q19" s="84">
        <v>11</v>
      </c>
      <c r="R19" s="66" t="s">
        <v>3</v>
      </c>
      <c r="S19" s="83">
        <v>6</v>
      </c>
      <c r="T19" s="85">
        <v>11</v>
      </c>
      <c r="U19" s="66" t="s">
        <v>3</v>
      </c>
      <c r="V19" s="86">
        <v>9</v>
      </c>
      <c r="W19" s="87">
        <f>IF(H19&gt;J19,1,0)+IF(K19&gt;M19,1,0)+IF(N19&gt;P19,1,0)+IF(Q19&gt;S19,1,0)++IF(T19&gt;V19,1,0)</f>
        <v>3</v>
      </c>
      <c r="X19" s="88" t="s">
        <v>3</v>
      </c>
      <c r="Y19" s="89">
        <f>IF(J19&gt;H19,1,0)+IF(M19&gt;K19,1,0)+IF(P19&gt;N19,1,0)+IF(S19&gt;Q19,1,0)++IF(V19&gt;T19,1,0)</f>
        <v>2</v>
      </c>
      <c r="Z19" s="44"/>
      <c r="AA19" s="44"/>
      <c r="AB19" s="44"/>
      <c r="AC19" s="44"/>
    </row>
    <row r="20" spans="1:37" ht="20.25" thickBot="1">
      <c r="A20" s="46" t="s">
        <v>21</v>
      </c>
      <c r="B20" s="47" t="s">
        <v>22</v>
      </c>
      <c r="C20" s="44" t="str">
        <f>C7</f>
        <v>Risto</v>
      </c>
      <c r="D20" s="44" t="str">
        <f>C6</f>
        <v>Rüffer</v>
      </c>
      <c r="E20" s="44"/>
      <c r="F20" s="44"/>
      <c r="G20" s="44"/>
      <c r="H20" s="57">
        <v>11</v>
      </c>
      <c r="I20" s="33" t="s">
        <v>3</v>
      </c>
      <c r="J20" s="58">
        <v>3</v>
      </c>
      <c r="K20" s="59">
        <v>11</v>
      </c>
      <c r="L20" s="33" t="s">
        <v>3</v>
      </c>
      <c r="M20" s="58">
        <v>2</v>
      </c>
      <c r="N20" s="59">
        <v>12</v>
      </c>
      <c r="O20" s="33" t="s">
        <v>3</v>
      </c>
      <c r="P20" s="58">
        <v>10</v>
      </c>
      <c r="Q20" s="59"/>
      <c r="R20" s="33" t="s">
        <v>3</v>
      </c>
      <c r="S20" s="58"/>
      <c r="T20" s="60"/>
      <c r="U20" s="33" t="s">
        <v>3</v>
      </c>
      <c r="V20" s="61"/>
      <c r="W20" s="38">
        <f>IF(H20&gt;J20,1,0)+IF(K20&gt;M20,1,0)+IF(N20&gt;P20,1,0)+IF(Q20&gt;S20,1,0)++IF(T20&gt;V20,1,0)</f>
        <v>3</v>
      </c>
      <c r="X20" s="39" t="s">
        <v>3</v>
      </c>
      <c r="Y20" s="62">
        <f>IF(J20&gt;H20,1,0)+IF(M20&gt;K20,1,0)+IF(P20&gt;N20,1,0)+IF(S20&gt;Q20,1,0)++IF(V20&gt;T20,1,0)</f>
        <v>0</v>
      </c>
      <c r="Z20" s="44"/>
      <c r="AA20" s="44"/>
      <c r="AB20" s="44"/>
      <c r="AC20" s="44"/>
    </row>
    <row r="21" spans="1:37" ht="20.25" thickBot="1">
      <c r="A21" s="43"/>
      <c r="B21" s="47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5"/>
      <c r="X21" s="45"/>
      <c r="Y21" s="45"/>
      <c r="Z21" s="44"/>
      <c r="AA21" s="44"/>
      <c r="AB21" s="44"/>
      <c r="AC21" s="44"/>
    </row>
    <row r="22" spans="1:37">
      <c r="A22" s="46" t="s">
        <v>23</v>
      </c>
      <c r="B22" s="47" t="s">
        <v>24</v>
      </c>
      <c r="C22" s="44" t="str">
        <f>C8</f>
        <v>Köhler</v>
      </c>
      <c r="D22" s="44" t="str">
        <f>C7</f>
        <v>Risto</v>
      </c>
      <c r="E22" s="44"/>
      <c r="F22" s="44"/>
      <c r="G22" s="44"/>
      <c r="H22" s="48">
        <v>2</v>
      </c>
      <c r="I22" s="49" t="s">
        <v>3</v>
      </c>
      <c r="J22" s="50">
        <v>11</v>
      </c>
      <c r="K22" s="51">
        <v>11</v>
      </c>
      <c r="L22" s="49" t="s">
        <v>3</v>
      </c>
      <c r="M22" s="50">
        <v>9</v>
      </c>
      <c r="N22" s="51">
        <v>11</v>
      </c>
      <c r="O22" s="49" t="s">
        <v>3</v>
      </c>
      <c r="P22" s="50">
        <v>7</v>
      </c>
      <c r="Q22" s="51">
        <v>11</v>
      </c>
      <c r="R22" s="49" t="s">
        <v>3</v>
      </c>
      <c r="S22" s="50">
        <v>0</v>
      </c>
      <c r="T22" s="52"/>
      <c r="U22" s="49" t="s">
        <v>3</v>
      </c>
      <c r="V22" s="53"/>
      <c r="W22" s="54">
        <f>IF(H22&gt;J22,1,0)+IF(K22&gt;M22,1,0)+IF(N22&gt;P22,1,0)+IF(Q22&gt;S22,1,0)++IF(T22&gt;V22,1,0)</f>
        <v>3</v>
      </c>
      <c r="X22" s="55" t="s">
        <v>3</v>
      </c>
      <c r="Y22" s="56">
        <f>IF(J22&gt;H22,1,0)+IF(M22&gt;K22,1,0)+IF(P22&gt;N22,1,0)+IF(S22&gt;Q22,1,0)++IF(V22&gt;T22,1,0)</f>
        <v>1</v>
      </c>
      <c r="Z22" s="44"/>
      <c r="AA22" s="44"/>
      <c r="AB22" s="44"/>
      <c r="AC22" s="44"/>
    </row>
    <row r="23" spans="1:37">
      <c r="A23" s="46" t="s">
        <v>25</v>
      </c>
      <c r="B23" s="47" t="s">
        <v>6</v>
      </c>
      <c r="C23" s="44" t="str">
        <f>C5</f>
        <v>Jahn</v>
      </c>
      <c r="D23" s="44" t="str">
        <f>C4</f>
        <v>Schubert</v>
      </c>
      <c r="E23" s="44"/>
      <c r="F23" s="44"/>
      <c r="G23" s="44"/>
      <c r="H23" s="82">
        <v>11</v>
      </c>
      <c r="I23" s="66" t="s">
        <v>3</v>
      </c>
      <c r="J23" s="83">
        <v>8</v>
      </c>
      <c r="K23" s="84">
        <v>8</v>
      </c>
      <c r="L23" s="66" t="s">
        <v>3</v>
      </c>
      <c r="M23" s="83">
        <v>11</v>
      </c>
      <c r="N23" s="84">
        <v>11</v>
      </c>
      <c r="O23" s="66" t="s">
        <v>3</v>
      </c>
      <c r="P23" s="83">
        <v>8</v>
      </c>
      <c r="Q23" s="84">
        <v>8</v>
      </c>
      <c r="R23" s="66" t="s">
        <v>3</v>
      </c>
      <c r="S23" s="83">
        <v>11</v>
      </c>
      <c r="T23" s="85">
        <v>11</v>
      </c>
      <c r="U23" s="66" t="s">
        <v>3</v>
      </c>
      <c r="V23" s="86">
        <v>6</v>
      </c>
      <c r="W23" s="87">
        <f>IF(H23&gt;J23,1,0)+IF(K23&gt;M23,1,0)+IF(N23&gt;P23,1,0)+IF(Q23&gt;S23,1,0)++IF(T23&gt;V23,1,0)</f>
        <v>3</v>
      </c>
      <c r="X23" s="88" t="s">
        <v>3</v>
      </c>
      <c r="Y23" s="89">
        <f>IF(J23&gt;H23,1,0)+IF(M23&gt;K23,1,0)+IF(P23&gt;N23,1,0)+IF(S23&gt;Q23,1,0)++IF(V23&gt;T23,1,0)</f>
        <v>2</v>
      </c>
      <c r="Z23" s="44"/>
      <c r="AA23" s="44"/>
      <c r="AB23" s="44"/>
      <c r="AC23" s="44"/>
    </row>
    <row r="24" spans="1:37" ht="20.25" thickBot="1">
      <c r="A24" s="46" t="s">
        <v>26</v>
      </c>
      <c r="B24" s="47" t="s">
        <v>27</v>
      </c>
      <c r="C24" s="44" t="str">
        <f>C6</f>
        <v>Rüffer</v>
      </c>
      <c r="D24" s="44" t="str">
        <f>C3</f>
        <v>Wegener</v>
      </c>
      <c r="E24" s="44"/>
      <c r="F24" s="44"/>
      <c r="G24" s="44"/>
      <c r="H24" s="57">
        <v>3</v>
      </c>
      <c r="I24" s="33" t="s">
        <v>3</v>
      </c>
      <c r="J24" s="58">
        <v>11</v>
      </c>
      <c r="K24" s="59">
        <v>11</v>
      </c>
      <c r="L24" s="33" t="s">
        <v>3</v>
      </c>
      <c r="M24" s="58">
        <v>13</v>
      </c>
      <c r="N24" s="59">
        <v>1</v>
      </c>
      <c r="O24" s="33" t="s">
        <v>3</v>
      </c>
      <c r="P24" s="58">
        <v>11</v>
      </c>
      <c r="Q24" s="59"/>
      <c r="R24" s="33" t="s">
        <v>3</v>
      </c>
      <c r="S24" s="58"/>
      <c r="T24" s="60"/>
      <c r="U24" s="33" t="s">
        <v>3</v>
      </c>
      <c r="V24" s="61"/>
      <c r="W24" s="38">
        <f>IF(H24&gt;J24,1,0)+IF(K24&gt;M24,1,0)+IF(N24&gt;P24,1,0)+IF(Q24&gt;S24,1,0)++IF(T24&gt;V24,1,0)</f>
        <v>0</v>
      </c>
      <c r="X24" s="39" t="s">
        <v>3</v>
      </c>
      <c r="Y24" s="62">
        <f>IF(J24&gt;H24,1,0)+IF(M24&gt;K24,1,0)+IF(P24&gt;N24,1,0)+IF(S24&gt;Q24,1,0)++IF(V24&gt;T24,1,0)</f>
        <v>3</v>
      </c>
      <c r="Z24" s="44"/>
      <c r="AA24" s="44"/>
      <c r="AB24" s="44"/>
      <c r="AC24" s="44"/>
    </row>
    <row r="25" spans="1:37" ht="20.25" thickBot="1">
      <c r="A25" s="46"/>
      <c r="B25" s="4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  <c r="X25" s="45"/>
      <c r="Y25" s="45"/>
      <c r="Z25" s="44"/>
      <c r="AA25" s="44"/>
      <c r="AB25" s="44"/>
      <c r="AC25" s="44"/>
    </row>
    <row r="26" spans="1:37">
      <c r="A26" s="46" t="s">
        <v>28</v>
      </c>
      <c r="B26" s="47" t="s">
        <v>29</v>
      </c>
      <c r="C26" s="44" t="str">
        <f>C5</f>
        <v>Jahn</v>
      </c>
      <c r="D26" s="44" t="str">
        <f>C8</f>
        <v>Köhler</v>
      </c>
      <c r="E26" s="44"/>
      <c r="F26" s="44"/>
      <c r="G26" s="44"/>
      <c r="H26" s="48">
        <v>8</v>
      </c>
      <c r="I26" s="49" t="s">
        <v>3</v>
      </c>
      <c r="J26" s="50">
        <v>11</v>
      </c>
      <c r="K26" s="51">
        <v>8</v>
      </c>
      <c r="L26" s="49" t="s">
        <v>3</v>
      </c>
      <c r="M26" s="50">
        <v>11</v>
      </c>
      <c r="N26" s="51">
        <v>3</v>
      </c>
      <c r="O26" s="49" t="s">
        <v>3</v>
      </c>
      <c r="P26" s="50">
        <v>11</v>
      </c>
      <c r="Q26" s="51"/>
      <c r="R26" s="49" t="s">
        <v>3</v>
      </c>
      <c r="S26" s="50"/>
      <c r="T26" s="52"/>
      <c r="U26" s="49" t="s">
        <v>3</v>
      </c>
      <c r="V26" s="53"/>
      <c r="W26" s="54">
        <f>IF(H26&gt;J26,1,0)+IF(K26&gt;M26,1,0)+IF(N26&gt;P26,1,0)+IF(Q26&gt;S26,1,0)++IF(T26&gt;V26,1,0)</f>
        <v>0</v>
      </c>
      <c r="X26" s="55" t="s">
        <v>3</v>
      </c>
      <c r="Y26" s="56">
        <f>IF(J26&gt;H26,1,0)+IF(M26&gt;K26,1,0)+IF(P26&gt;N26,1,0)+IF(S26&gt;Q26,1,0)++IF(V26&gt;T26,1,0)</f>
        <v>3</v>
      </c>
      <c r="Z26" s="44"/>
      <c r="AA26" s="44"/>
      <c r="AB26" s="44"/>
      <c r="AC26" s="44"/>
    </row>
    <row r="27" spans="1:37">
      <c r="A27" s="46" t="s">
        <v>30</v>
      </c>
      <c r="B27" s="47" t="s">
        <v>31</v>
      </c>
      <c r="C27" s="44" t="str">
        <f>C4</f>
        <v>Schubert</v>
      </c>
      <c r="D27" s="44" t="str">
        <f>C6</f>
        <v>Rüffer</v>
      </c>
      <c r="E27" s="44"/>
      <c r="F27" s="44"/>
      <c r="G27" s="44"/>
      <c r="H27" s="82">
        <v>3</v>
      </c>
      <c r="I27" s="66" t="s">
        <v>3</v>
      </c>
      <c r="J27" s="83">
        <v>11</v>
      </c>
      <c r="K27" s="84">
        <v>10</v>
      </c>
      <c r="L27" s="66" t="s">
        <v>3</v>
      </c>
      <c r="M27" s="83">
        <v>12</v>
      </c>
      <c r="N27" s="84">
        <v>6</v>
      </c>
      <c r="O27" s="66" t="s">
        <v>3</v>
      </c>
      <c r="P27" s="83">
        <v>11</v>
      </c>
      <c r="Q27" s="84"/>
      <c r="R27" s="66" t="s">
        <v>3</v>
      </c>
      <c r="S27" s="83"/>
      <c r="T27" s="85"/>
      <c r="U27" s="66" t="s">
        <v>3</v>
      </c>
      <c r="V27" s="86"/>
      <c r="W27" s="87">
        <f>IF(H27&gt;J27,1,0)+IF(K27&gt;M27,1,0)+IF(N27&gt;P27,1,0)+IF(Q27&gt;S27,1,0)++IF(T27&gt;V27,1,0)</f>
        <v>0</v>
      </c>
      <c r="X27" s="88" t="s">
        <v>3</v>
      </c>
      <c r="Y27" s="89">
        <f>IF(J27&gt;H27,1,0)+IF(M27&gt;K27,1,0)+IF(P27&gt;N27,1,0)+IF(S27&gt;Q27,1,0)++IF(V27&gt;T27,1,0)</f>
        <v>3</v>
      </c>
      <c r="Z27" s="44"/>
      <c r="AA27" s="44"/>
      <c r="AB27" s="44"/>
      <c r="AC27" s="44"/>
    </row>
    <row r="28" spans="1:37" ht="20.25" thickBot="1">
      <c r="A28" s="46" t="s">
        <v>32</v>
      </c>
      <c r="B28" s="47" t="s">
        <v>33</v>
      </c>
      <c r="C28" s="44" t="str">
        <f>C3</f>
        <v>Wegener</v>
      </c>
      <c r="D28" s="44" t="str">
        <f>C7</f>
        <v>Risto</v>
      </c>
      <c r="E28" s="44"/>
      <c r="F28" s="44"/>
      <c r="G28" s="44"/>
      <c r="H28" s="57">
        <v>11</v>
      </c>
      <c r="I28" s="33" t="s">
        <v>3</v>
      </c>
      <c r="J28" s="58">
        <v>8</v>
      </c>
      <c r="K28" s="59">
        <v>11</v>
      </c>
      <c r="L28" s="33" t="s">
        <v>3</v>
      </c>
      <c r="M28" s="58">
        <v>9</v>
      </c>
      <c r="N28" s="59">
        <v>7</v>
      </c>
      <c r="O28" s="33" t="s">
        <v>3</v>
      </c>
      <c r="P28" s="58">
        <v>11</v>
      </c>
      <c r="Q28" s="59">
        <v>11</v>
      </c>
      <c r="R28" s="33" t="s">
        <v>3</v>
      </c>
      <c r="S28" s="58">
        <v>8</v>
      </c>
      <c r="T28" s="60"/>
      <c r="U28" s="33" t="s">
        <v>3</v>
      </c>
      <c r="V28" s="61"/>
      <c r="W28" s="38">
        <f>IF(H28&gt;J28,1,0)+IF(K28&gt;M28,1,0)+IF(N28&gt;P28,1,0)+IF(Q28&gt;S28,1,0)++IF(T28&gt;V28,1,0)</f>
        <v>3</v>
      </c>
      <c r="X28" s="39" t="s">
        <v>3</v>
      </c>
      <c r="Y28" s="62">
        <f>IF(J28&gt;H28,1,0)+IF(M28&gt;K28,1,0)+IF(P28&gt;N28,1,0)+IF(S28&gt;Q28,1,0)++IF(V28&gt;T28,1,0)</f>
        <v>1</v>
      </c>
      <c r="Z28" s="44"/>
      <c r="AA28" s="44"/>
      <c r="AB28" s="44"/>
      <c r="AC28" s="44"/>
    </row>
    <row r="29" spans="1:37" s="91" customFormat="1">
      <c r="A29" s="90" t="s">
        <v>34</v>
      </c>
      <c r="AI29" s="92"/>
      <c r="AJ29" s="92"/>
      <c r="AK29" s="92"/>
    </row>
    <row r="30" spans="1:37" s="91" customFormat="1">
      <c r="A30" s="91" t="s">
        <v>35</v>
      </c>
      <c r="D30" s="91" t="s">
        <v>36</v>
      </c>
      <c r="AI30" s="92"/>
      <c r="AJ30" s="92"/>
      <c r="AK30" s="92"/>
    </row>
    <row r="31" spans="1:37" s="91" customFormat="1">
      <c r="A31" s="91" t="s">
        <v>37</v>
      </c>
      <c r="D31" s="91" t="s">
        <v>36</v>
      </c>
      <c r="AI31" s="92"/>
      <c r="AJ31" s="92"/>
      <c r="AK31" s="92"/>
    </row>
    <row r="32" spans="1:37" s="91" customFormat="1">
      <c r="A32" s="91" t="s">
        <v>38</v>
      </c>
      <c r="D32" s="91" t="s">
        <v>39</v>
      </c>
      <c r="AI32" s="92"/>
      <c r="AJ32" s="92"/>
      <c r="AK32" s="92"/>
    </row>
  </sheetData>
  <sheetProtection password="CFF9" sheet="1" objects="1" scenarios="1"/>
  <mergeCells count="1">
    <mergeCell ref="A1:AC1"/>
  </mergeCells>
  <printOptions horizontalCentered="1"/>
  <pageMargins left="0.19685039370078741" right="0.19685039370078741" top="0.19685039370078741" bottom="0.19685039370078741" header="0" footer="0"/>
  <pageSetup paperSize="9" scale="98" fitToHeight="2" orientation="landscape" r:id="rId1"/>
  <headerFooter alignWithMargins="0">
    <oddFooter>&amp;R&amp;"Comic Sans MS,Fett Kursiv"created by fiebiger</oddFooter>
  </headerFooter>
  <rowBreaks count="1" manualBreakCount="1">
    <brk id="28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5"/>
  <sheetViews>
    <sheetView showGridLines="0" tabSelected="1" topLeftCell="G1" zoomScale="69" zoomScaleNormal="69" zoomScaleSheetLayoutView="75" workbookViewId="0">
      <selection activeCell="M58" sqref="M58"/>
    </sheetView>
  </sheetViews>
  <sheetFormatPr baseColWidth="10" defaultColWidth="15.7109375" defaultRowHeight="16.5"/>
  <cols>
    <col min="1" max="1" width="37.7109375" style="100" customWidth="1"/>
    <col min="2" max="2" width="22.85546875" style="101" customWidth="1"/>
    <col min="3" max="3" width="15.7109375" style="100" customWidth="1"/>
    <col min="4" max="4" width="37.42578125" style="100" customWidth="1"/>
    <col min="5" max="5" width="20.42578125" style="100" customWidth="1"/>
    <col min="6" max="6" width="15.7109375" style="100" customWidth="1"/>
    <col min="7" max="7" width="26.140625" style="100" customWidth="1"/>
    <col min="8" max="9" width="15.7109375" style="100" customWidth="1"/>
    <col min="10" max="10" width="24.5703125" style="100" customWidth="1"/>
    <col min="11" max="11" width="25.28515625" style="100" customWidth="1"/>
    <col min="12" max="12" width="15.7109375" style="100" customWidth="1"/>
    <col min="13" max="13" width="50.28515625" style="100" customWidth="1"/>
    <col min="14" max="16384" width="15.7109375" style="100"/>
  </cols>
  <sheetData>
    <row r="1" spans="1:12" ht="24.75">
      <c r="A1" s="132" t="s">
        <v>145</v>
      </c>
      <c r="B1" s="106"/>
    </row>
    <row r="2" spans="1:12" ht="25.5" thickBot="1">
      <c r="A2" s="134" t="s">
        <v>73</v>
      </c>
      <c r="B2" s="145"/>
      <c r="C2" s="105"/>
    </row>
    <row r="3" spans="1:12" ht="24.75">
      <c r="A3" s="108"/>
      <c r="B3" s="107"/>
      <c r="C3" s="118"/>
      <c r="D3" s="132" t="s">
        <v>145</v>
      </c>
      <c r="E3" s="137" t="s">
        <v>123</v>
      </c>
    </row>
    <row r="4" spans="1:12" ht="25.5" thickBot="1">
      <c r="A4" s="108"/>
      <c r="B4" s="107"/>
      <c r="C4" s="115"/>
      <c r="D4" s="134" t="s">
        <v>73</v>
      </c>
      <c r="E4" s="146"/>
      <c r="F4" s="105"/>
    </row>
    <row r="5" spans="1:12" ht="24">
      <c r="A5" s="131" t="s">
        <v>61</v>
      </c>
      <c r="B5" s="106"/>
      <c r="C5" s="112"/>
      <c r="E5" s="110"/>
      <c r="F5" s="105"/>
    </row>
    <row r="6" spans="1:12" ht="25.5" thickBot="1">
      <c r="A6" s="134"/>
      <c r="B6" s="142"/>
      <c r="C6" s="128"/>
      <c r="E6" s="110"/>
      <c r="F6" s="105"/>
    </row>
    <row r="7" spans="1:12" ht="24.75">
      <c r="A7" s="108"/>
      <c r="C7" s="128"/>
      <c r="E7" s="110"/>
      <c r="F7" s="122">
        <v>3</v>
      </c>
      <c r="G7" s="132" t="s">
        <v>145</v>
      </c>
      <c r="H7" s="137" t="s">
        <v>123</v>
      </c>
    </row>
    <row r="8" spans="1:12" ht="25.5" thickBot="1">
      <c r="A8" s="108"/>
      <c r="C8" s="128"/>
      <c r="E8" s="110"/>
      <c r="F8" s="121">
        <v>0</v>
      </c>
      <c r="G8" s="134" t="s">
        <v>73</v>
      </c>
      <c r="H8" s="146"/>
      <c r="I8" s="105"/>
    </row>
    <row r="9" spans="1:12" ht="24.75">
      <c r="A9" s="132" t="s">
        <v>150</v>
      </c>
      <c r="B9" s="153" t="s">
        <v>161</v>
      </c>
      <c r="C9" s="128"/>
      <c r="E9" s="110"/>
      <c r="F9" s="112"/>
      <c r="H9" s="110"/>
      <c r="I9" s="105"/>
    </row>
    <row r="10" spans="1:12" ht="25.5" thickBot="1">
      <c r="A10" s="134" t="s">
        <v>62</v>
      </c>
      <c r="B10" s="145"/>
      <c r="C10" s="112"/>
      <c r="E10" s="110"/>
      <c r="F10" s="112"/>
      <c r="H10" s="110"/>
      <c r="I10" s="105"/>
    </row>
    <row r="11" spans="1:12" ht="24.75">
      <c r="A11" s="108"/>
      <c r="B11" s="107"/>
      <c r="C11" s="122">
        <v>3</v>
      </c>
      <c r="D11" s="131" t="s">
        <v>150</v>
      </c>
      <c r="E11" s="116"/>
      <c r="F11" s="112"/>
      <c r="H11" s="110"/>
      <c r="I11" s="105"/>
    </row>
    <row r="12" spans="1:12" ht="24.75" thickBot="1">
      <c r="A12" s="108"/>
      <c r="B12" s="107"/>
      <c r="C12" s="121">
        <v>1</v>
      </c>
      <c r="D12" s="133" t="s">
        <v>62</v>
      </c>
      <c r="E12" s="139" t="s">
        <v>163</v>
      </c>
      <c r="F12" s="148"/>
      <c r="H12" s="110"/>
      <c r="I12" s="105"/>
    </row>
    <row r="13" spans="1:12" ht="24">
      <c r="A13" s="131" t="s">
        <v>158</v>
      </c>
      <c r="B13" s="106"/>
      <c r="C13" s="112"/>
      <c r="F13" s="128"/>
      <c r="H13" s="110"/>
      <c r="I13" s="105"/>
    </row>
    <row r="14" spans="1:12" ht="24.75" thickBot="1">
      <c r="A14" s="133" t="s">
        <v>106</v>
      </c>
      <c r="B14" s="144" t="s">
        <v>162</v>
      </c>
      <c r="C14" s="128"/>
      <c r="F14" s="128"/>
      <c r="H14" s="110"/>
      <c r="I14" s="105"/>
    </row>
    <row r="15" spans="1:12" ht="24.75">
      <c r="A15" s="108"/>
      <c r="C15" s="128"/>
      <c r="F15" s="128"/>
      <c r="H15" s="110"/>
      <c r="I15" s="122">
        <v>3</v>
      </c>
      <c r="J15" s="132" t="s">
        <v>145</v>
      </c>
      <c r="K15" s="137" t="s">
        <v>173</v>
      </c>
    </row>
    <row r="16" spans="1:12" ht="25.5" thickBot="1">
      <c r="A16" s="108"/>
      <c r="C16" s="128"/>
      <c r="F16" s="128"/>
      <c r="H16" s="110"/>
      <c r="I16" s="121">
        <v>0</v>
      </c>
      <c r="J16" s="134" t="s">
        <v>73</v>
      </c>
      <c r="K16" s="146"/>
      <c r="L16" s="102"/>
    </row>
    <row r="17" spans="1:14" ht="24.75">
      <c r="A17" s="132" t="s">
        <v>148</v>
      </c>
      <c r="B17" s="106"/>
      <c r="C17" s="128"/>
      <c r="F17" s="128"/>
      <c r="H17" s="110"/>
      <c r="I17" s="105"/>
      <c r="K17" s="110"/>
      <c r="L17" s="102"/>
    </row>
    <row r="18" spans="1:14" ht="25.5" thickBot="1">
      <c r="A18" s="134" t="s">
        <v>106</v>
      </c>
      <c r="B18" s="143"/>
      <c r="C18" s="112"/>
      <c r="F18" s="128"/>
      <c r="H18" s="110"/>
      <c r="I18" s="105"/>
      <c r="K18" s="110"/>
      <c r="L18" s="102"/>
    </row>
    <row r="19" spans="1:14" ht="24.75">
      <c r="A19" s="108"/>
      <c r="B19" s="107"/>
      <c r="C19" s="122"/>
      <c r="D19" s="132" t="s">
        <v>148</v>
      </c>
      <c r="E19" s="137" t="s">
        <v>164</v>
      </c>
      <c r="F19" s="128"/>
      <c r="H19" s="110"/>
      <c r="I19" s="105"/>
      <c r="K19" s="110"/>
      <c r="L19" s="102"/>
    </row>
    <row r="20" spans="1:14" ht="25.5" thickBot="1">
      <c r="A20" s="108"/>
      <c r="B20" s="107"/>
      <c r="C20" s="121"/>
      <c r="D20" s="134" t="s">
        <v>106</v>
      </c>
      <c r="E20" s="146"/>
      <c r="F20" s="112"/>
      <c r="H20" s="110"/>
      <c r="I20" s="105"/>
      <c r="K20" s="110"/>
      <c r="L20" s="102"/>
    </row>
    <row r="21" spans="1:14" ht="24">
      <c r="A21" s="131" t="s">
        <v>61</v>
      </c>
      <c r="B21" s="106"/>
      <c r="C21" s="112"/>
      <c r="E21" s="110"/>
      <c r="F21" s="112"/>
      <c r="H21" s="110"/>
      <c r="I21" s="105"/>
      <c r="K21" s="110"/>
      <c r="L21" s="102"/>
    </row>
    <row r="22" spans="1:14" ht="24.75" thickBot="1">
      <c r="A22" s="133"/>
      <c r="B22" s="144"/>
      <c r="C22" s="128"/>
      <c r="E22" s="110"/>
      <c r="F22" s="112"/>
      <c r="H22" s="110"/>
      <c r="I22" s="105"/>
      <c r="K22" s="110"/>
      <c r="L22" s="102"/>
    </row>
    <row r="23" spans="1:14" ht="24.75">
      <c r="A23" s="108"/>
      <c r="C23" s="128"/>
      <c r="E23" s="110"/>
      <c r="F23" s="122">
        <v>3</v>
      </c>
      <c r="G23" s="131" t="s">
        <v>148</v>
      </c>
      <c r="H23" s="116"/>
      <c r="I23" s="105"/>
      <c r="K23" s="110"/>
      <c r="L23" s="102"/>
    </row>
    <row r="24" spans="1:14" ht="24.75" thickBot="1">
      <c r="A24" s="108"/>
      <c r="C24" s="128"/>
      <c r="E24" s="110"/>
      <c r="F24" s="121">
        <v>1</v>
      </c>
      <c r="G24" s="133" t="s">
        <v>106</v>
      </c>
      <c r="H24" s="139" t="s">
        <v>170</v>
      </c>
      <c r="I24" s="102"/>
      <c r="J24" s="102"/>
      <c r="K24" s="110"/>
      <c r="L24" s="102"/>
      <c r="M24" s="102"/>
    </row>
    <row r="25" spans="1:14" ht="24">
      <c r="A25" s="131" t="s">
        <v>151</v>
      </c>
      <c r="B25" s="141" t="s">
        <v>159</v>
      </c>
      <c r="C25" s="128"/>
      <c r="E25" s="110"/>
      <c r="F25" s="112"/>
      <c r="H25" s="102"/>
      <c r="I25" s="102"/>
      <c r="J25" s="102"/>
      <c r="K25" s="110"/>
      <c r="L25" s="102"/>
      <c r="M25" s="102"/>
    </row>
    <row r="26" spans="1:14" ht="24.75" thickBot="1">
      <c r="A26" s="133" t="s">
        <v>60</v>
      </c>
      <c r="B26" s="145"/>
      <c r="C26" s="112"/>
      <c r="E26" s="110"/>
      <c r="F26" s="112"/>
      <c r="H26" s="102"/>
      <c r="I26" s="102"/>
      <c r="J26" s="102"/>
      <c r="K26" s="110"/>
      <c r="L26" s="102"/>
      <c r="M26" s="102"/>
    </row>
    <row r="27" spans="1:14" ht="24">
      <c r="A27" s="108"/>
      <c r="B27" s="107"/>
      <c r="C27" s="118">
        <v>0</v>
      </c>
      <c r="D27" s="131" t="s">
        <v>154</v>
      </c>
      <c r="E27" s="109"/>
      <c r="F27" s="112"/>
      <c r="H27" s="102"/>
      <c r="I27" s="102"/>
      <c r="J27" s="102"/>
      <c r="K27" s="110"/>
      <c r="L27" s="102"/>
      <c r="M27" s="102"/>
    </row>
    <row r="28" spans="1:14" ht="25.5" thickBot="1">
      <c r="A28" s="108"/>
      <c r="B28" s="107"/>
      <c r="C28" s="115">
        <v>3</v>
      </c>
      <c r="D28" s="133" t="s">
        <v>60</v>
      </c>
      <c r="E28" s="139" t="s">
        <v>165</v>
      </c>
      <c r="F28" s="148"/>
      <c r="H28" s="102"/>
      <c r="I28" s="102"/>
      <c r="J28" s="102"/>
      <c r="K28" s="110"/>
      <c r="L28" s="102"/>
      <c r="M28" s="102"/>
    </row>
    <row r="29" spans="1:14" ht="24.75">
      <c r="A29" s="132" t="s">
        <v>154</v>
      </c>
      <c r="B29" s="106"/>
      <c r="C29" s="112"/>
      <c r="F29" s="128"/>
      <c r="H29" s="102"/>
      <c r="I29" s="102"/>
      <c r="J29" s="102"/>
      <c r="K29" s="110"/>
      <c r="L29" s="102"/>
      <c r="M29" s="102"/>
    </row>
    <row r="30" spans="1:14" ht="25.5" thickBot="1">
      <c r="A30" s="134" t="s">
        <v>60</v>
      </c>
      <c r="B30" s="142" t="s">
        <v>123</v>
      </c>
      <c r="C30" s="128"/>
      <c r="F30" s="128"/>
      <c r="H30" s="102"/>
      <c r="I30" s="102"/>
      <c r="J30" s="102"/>
      <c r="K30" s="110"/>
      <c r="L30" s="102"/>
      <c r="M30" s="102"/>
    </row>
    <row r="31" spans="1:14" ht="24.75">
      <c r="A31" s="108"/>
      <c r="C31" s="128"/>
      <c r="F31" s="128"/>
      <c r="H31" s="102"/>
      <c r="I31" s="102"/>
      <c r="J31" s="102"/>
      <c r="K31" s="110"/>
      <c r="L31" s="122">
        <v>3</v>
      </c>
      <c r="M31" s="132" t="s">
        <v>145</v>
      </c>
      <c r="N31" s="116"/>
    </row>
    <row r="32" spans="1:14" ht="25.5" thickBot="1">
      <c r="A32" s="108"/>
      <c r="C32" s="128"/>
      <c r="F32" s="128"/>
      <c r="H32" s="102"/>
      <c r="I32" s="102"/>
      <c r="J32" s="102"/>
      <c r="K32" s="110"/>
      <c r="L32" s="148">
        <v>0</v>
      </c>
      <c r="M32" s="134" t="s">
        <v>73</v>
      </c>
      <c r="N32" s="123"/>
    </row>
    <row r="33" spans="1:13" ht="24.75">
      <c r="A33" s="132" t="s">
        <v>149</v>
      </c>
      <c r="B33" s="106"/>
      <c r="C33" s="128"/>
      <c r="F33" s="128"/>
      <c r="H33" s="102"/>
      <c r="I33" s="102"/>
      <c r="J33" s="102"/>
      <c r="K33" s="110"/>
      <c r="L33" s="102"/>
      <c r="M33" s="102"/>
    </row>
    <row r="34" spans="1:13" ht="25.5" thickBot="1">
      <c r="A34" s="134" t="s">
        <v>106</v>
      </c>
      <c r="B34" s="111"/>
      <c r="C34" s="112"/>
      <c r="F34" s="128"/>
      <c r="H34" s="102"/>
      <c r="I34" s="102"/>
      <c r="J34" s="102"/>
      <c r="K34" s="110"/>
      <c r="L34" s="102"/>
      <c r="M34" s="102"/>
    </row>
    <row r="35" spans="1:13" ht="24">
      <c r="A35" s="108"/>
      <c r="B35" s="107"/>
      <c r="C35" s="118"/>
      <c r="D35" s="131" t="s">
        <v>149</v>
      </c>
      <c r="E35" s="154" t="s">
        <v>168</v>
      </c>
      <c r="F35" s="128"/>
      <c r="H35" s="102"/>
      <c r="I35" s="102"/>
      <c r="J35" s="102"/>
      <c r="K35" s="110"/>
      <c r="L35" s="102"/>
      <c r="M35" s="102"/>
    </row>
    <row r="36" spans="1:13" ht="24.75" thickBot="1">
      <c r="A36" s="108"/>
      <c r="B36" s="107"/>
      <c r="C36" s="121"/>
      <c r="D36" s="133" t="s">
        <v>106</v>
      </c>
      <c r="E36" s="135"/>
      <c r="F36" s="112"/>
      <c r="H36" s="102"/>
      <c r="I36" s="102"/>
      <c r="J36" s="102"/>
      <c r="K36" s="110"/>
      <c r="L36" s="102"/>
      <c r="M36" s="102"/>
    </row>
    <row r="37" spans="1:13" ht="24">
      <c r="A37" s="113" t="s">
        <v>61</v>
      </c>
      <c r="B37" s="106"/>
      <c r="C37" s="112"/>
      <c r="E37" s="110"/>
      <c r="F37" s="112"/>
      <c r="H37" s="102"/>
      <c r="I37" s="102"/>
      <c r="J37" s="102"/>
      <c r="K37" s="110"/>
      <c r="L37" s="102"/>
      <c r="M37" s="102"/>
    </row>
    <row r="38" spans="1:13" ht="24.75" thickBot="1">
      <c r="A38" s="104"/>
      <c r="B38" s="103"/>
      <c r="C38" s="128"/>
      <c r="E38" s="110"/>
      <c r="F38" s="112"/>
      <c r="H38" s="102"/>
      <c r="I38" s="102"/>
      <c r="J38" s="102"/>
      <c r="K38" s="110"/>
      <c r="L38" s="102"/>
      <c r="M38" s="102"/>
    </row>
    <row r="39" spans="1:13" ht="24.75">
      <c r="A39" s="108"/>
      <c r="C39" s="128"/>
      <c r="E39" s="110"/>
      <c r="F39" s="118">
        <v>0</v>
      </c>
      <c r="G39" s="132" t="s">
        <v>152</v>
      </c>
      <c r="H39" s="137" t="s">
        <v>171</v>
      </c>
      <c r="K39" s="110"/>
      <c r="L39" s="102"/>
      <c r="M39" s="102"/>
    </row>
    <row r="40" spans="1:13" ht="25.5" thickBot="1">
      <c r="A40" s="108"/>
      <c r="C40" s="128"/>
      <c r="E40" s="110"/>
      <c r="F40" s="115">
        <v>3</v>
      </c>
      <c r="G40" s="134" t="s">
        <v>73</v>
      </c>
      <c r="H40" s="135"/>
      <c r="I40" s="105"/>
      <c r="K40" s="110"/>
      <c r="L40" s="102"/>
      <c r="M40" s="102"/>
    </row>
    <row r="41" spans="1:13" ht="24.75">
      <c r="A41" s="132" t="s">
        <v>152</v>
      </c>
      <c r="B41" s="153" t="s">
        <v>123</v>
      </c>
      <c r="C41" s="128"/>
      <c r="E41" s="110"/>
      <c r="F41" s="112"/>
      <c r="H41" s="110"/>
      <c r="I41" s="105"/>
      <c r="K41" s="110"/>
      <c r="L41" s="102"/>
      <c r="M41" s="102"/>
    </row>
    <row r="42" spans="1:13" ht="25.5" thickBot="1">
      <c r="A42" s="134" t="s">
        <v>73</v>
      </c>
      <c r="B42" s="143"/>
      <c r="C42" s="112"/>
      <c r="E42" s="110"/>
      <c r="F42" s="112"/>
      <c r="H42" s="110"/>
      <c r="I42" s="105"/>
      <c r="K42" s="110"/>
      <c r="L42" s="102"/>
      <c r="M42" s="102"/>
    </row>
    <row r="43" spans="1:13" ht="24.75">
      <c r="A43" s="108"/>
      <c r="B43" s="107"/>
      <c r="C43" s="122">
        <v>3</v>
      </c>
      <c r="D43" s="132" t="s">
        <v>152</v>
      </c>
      <c r="E43" s="116"/>
      <c r="F43" s="112"/>
      <c r="H43" s="110"/>
      <c r="I43" s="105"/>
      <c r="K43" s="110"/>
      <c r="L43" s="102"/>
      <c r="M43" s="102"/>
    </row>
    <row r="44" spans="1:13" ht="25.5" thickBot="1">
      <c r="A44" s="108"/>
      <c r="B44" s="107"/>
      <c r="C44" s="121">
        <v>0</v>
      </c>
      <c r="D44" s="134" t="s">
        <v>73</v>
      </c>
      <c r="E44" s="138" t="s">
        <v>169</v>
      </c>
      <c r="F44" s="148"/>
      <c r="H44" s="110"/>
      <c r="I44" s="105"/>
      <c r="K44" s="110"/>
      <c r="L44" s="102"/>
      <c r="M44" s="102"/>
    </row>
    <row r="45" spans="1:13" ht="24">
      <c r="A45" s="131" t="s">
        <v>155</v>
      </c>
      <c r="B45" s="106"/>
      <c r="C45" s="112"/>
      <c r="F45" s="128"/>
      <c r="H45" s="110"/>
      <c r="I45" s="105"/>
      <c r="K45" s="110"/>
      <c r="L45" s="102"/>
      <c r="M45" s="102"/>
    </row>
    <row r="46" spans="1:13" ht="24.75" thickBot="1">
      <c r="A46" s="133" t="s">
        <v>60</v>
      </c>
      <c r="B46" s="144" t="s">
        <v>160</v>
      </c>
      <c r="C46" s="128"/>
      <c r="F46" s="128"/>
      <c r="H46" s="110"/>
      <c r="I46" s="105"/>
      <c r="K46" s="110"/>
      <c r="L46" s="102"/>
      <c r="M46" s="102"/>
    </row>
    <row r="47" spans="1:13" ht="24.75">
      <c r="A47" s="108"/>
      <c r="C47" s="128"/>
      <c r="F47" s="128"/>
      <c r="H47" s="110"/>
      <c r="I47" s="122">
        <v>3</v>
      </c>
      <c r="J47" s="132" t="s">
        <v>152</v>
      </c>
      <c r="K47" s="120"/>
      <c r="L47" s="102"/>
      <c r="M47" s="102"/>
    </row>
    <row r="48" spans="1:13" ht="25.5" thickBot="1">
      <c r="A48" s="108"/>
      <c r="C48" s="128"/>
      <c r="F48" s="128"/>
      <c r="H48" s="110"/>
      <c r="I48" s="121">
        <v>1</v>
      </c>
      <c r="J48" s="134" t="s">
        <v>73</v>
      </c>
      <c r="K48" s="139" t="s">
        <v>174</v>
      </c>
      <c r="L48" s="102"/>
      <c r="M48" s="102"/>
    </row>
    <row r="49" spans="1:14" ht="24.75">
      <c r="A49" s="132" t="s">
        <v>146</v>
      </c>
      <c r="B49" s="106"/>
      <c r="C49" s="128"/>
      <c r="F49" s="128"/>
      <c r="H49" s="110"/>
      <c r="I49" s="105"/>
      <c r="K49" s="102"/>
      <c r="L49" s="102"/>
      <c r="M49" s="102"/>
    </row>
    <row r="50" spans="1:14" ht="25.5" thickBot="1">
      <c r="A50" s="134" t="s">
        <v>147</v>
      </c>
      <c r="B50" s="143"/>
      <c r="C50" s="112"/>
      <c r="F50" s="128"/>
      <c r="H50" s="110"/>
      <c r="I50" s="105"/>
      <c r="K50" s="102"/>
      <c r="L50" s="102"/>
      <c r="M50" s="102"/>
    </row>
    <row r="51" spans="1:14" ht="24.75">
      <c r="A51" s="108"/>
      <c r="B51" s="107"/>
      <c r="C51" s="122"/>
      <c r="D51" s="132" t="s">
        <v>146</v>
      </c>
      <c r="E51" s="137" t="s">
        <v>166</v>
      </c>
      <c r="F51" s="128"/>
      <c r="H51" s="110"/>
      <c r="I51" s="105"/>
      <c r="K51" s="102"/>
      <c r="L51" s="102"/>
      <c r="M51" s="102"/>
    </row>
    <row r="52" spans="1:14" ht="25.5" thickBot="1">
      <c r="A52" s="108"/>
      <c r="B52" s="107"/>
      <c r="C52" s="121"/>
      <c r="D52" s="134" t="s">
        <v>147</v>
      </c>
      <c r="E52" s="146"/>
      <c r="F52" s="112"/>
      <c r="H52" s="110"/>
      <c r="I52" s="105"/>
      <c r="K52" s="102"/>
      <c r="L52" s="102"/>
      <c r="M52" s="102"/>
    </row>
    <row r="53" spans="1:14" ht="24">
      <c r="A53" s="131" t="s">
        <v>61</v>
      </c>
      <c r="B53" s="106"/>
      <c r="C53" s="112"/>
      <c r="E53" s="119"/>
      <c r="F53" s="112"/>
      <c r="H53" s="110"/>
      <c r="I53" s="105"/>
      <c r="K53" s="102"/>
      <c r="L53" s="102"/>
      <c r="M53" s="102"/>
    </row>
    <row r="54" spans="1:14" ht="24.75" thickBot="1">
      <c r="A54" s="133"/>
      <c r="B54" s="144"/>
      <c r="C54" s="128"/>
      <c r="E54" s="110"/>
      <c r="F54" s="112"/>
      <c r="H54" s="110"/>
      <c r="I54" s="105"/>
      <c r="K54" s="102"/>
      <c r="L54" s="102"/>
      <c r="M54" s="102"/>
    </row>
    <row r="55" spans="1:14" ht="24.75">
      <c r="A55" s="108"/>
      <c r="C55" s="128"/>
      <c r="E55" s="110"/>
      <c r="F55" s="122">
        <v>3</v>
      </c>
      <c r="G55" s="131" t="s">
        <v>146</v>
      </c>
      <c r="H55" s="116"/>
      <c r="I55" s="105"/>
      <c r="K55" s="102"/>
      <c r="L55" s="117" t="s">
        <v>72</v>
      </c>
      <c r="M55" s="131" t="s">
        <v>176</v>
      </c>
      <c r="N55" s="140" t="s">
        <v>178</v>
      </c>
    </row>
    <row r="56" spans="1:14" ht="25.5" thickBot="1">
      <c r="A56" s="108"/>
      <c r="C56" s="128"/>
      <c r="E56" s="110"/>
      <c r="F56" s="121">
        <v>1</v>
      </c>
      <c r="G56" s="133" t="s">
        <v>147</v>
      </c>
      <c r="H56" s="139" t="s">
        <v>172</v>
      </c>
      <c r="I56" s="102"/>
      <c r="J56" s="102"/>
      <c r="K56" s="102"/>
      <c r="L56" s="114"/>
      <c r="M56" s="134" t="s">
        <v>175</v>
      </c>
      <c r="N56" s="146" t="s">
        <v>177</v>
      </c>
    </row>
    <row r="57" spans="1:14" ht="24.75">
      <c r="A57" s="132" t="s">
        <v>153</v>
      </c>
      <c r="B57" s="106"/>
      <c r="C57" s="128"/>
      <c r="E57" s="110"/>
      <c r="F57" s="112"/>
      <c r="H57" s="102"/>
      <c r="I57" s="102"/>
      <c r="J57" s="102"/>
      <c r="K57" s="102"/>
      <c r="L57" s="102"/>
      <c r="M57" s="102"/>
    </row>
    <row r="58" spans="1:14" ht="25.5" thickBot="1">
      <c r="A58" s="134" t="s">
        <v>73</v>
      </c>
      <c r="B58" s="145"/>
      <c r="C58" s="112"/>
      <c r="E58" s="110"/>
      <c r="F58" s="112"/>
      <c r="H58" s="102"/>
      <c r="I58" s="102"/>
      <c r="J58" s="102"/>
      <c r="K58" s="102"/>
      <c r="L58" s="102"/>
      <c r="M58" s="102"/>
    </row>
    <row r="59" spans="1:14" ht="24">
      <c r="A59" s="108"/>
      <c r="B59" s="107"/>
      <c r="C59" s="118">
        <v>3</v>
      </c>
      <c r="D59" s="131" t="s">
        <v>153</v>
      </c>
      <c r="E59" s="109"/>
      <c r="F59" s="112"/>
      <c r="H59" s="102"/>
      <c r="I59" s="102"/>
      <c r="J59" s="102"/>
      <c r="K59" s="102"/>
      <c r="L59" s="102"/>
      <c r="M59" s="102"/>
    </row>
    <row r="60" spans="1:14" ht="25.5" thickBot="1">
      <c r="A60" s="108"/>
      <c r="B60" s="107"/>
      <c r="C60" s="115">
        <v>0</v>
      </c>
      <c r="D60" s="133" t="s">
        <v>73</v>
      </c>
      <c r="E60" s="149" t="s">
        <v>167</v>
      </c>
      <c r="F60" s="148"/>
      <c r="H60" s="102"/>
      <c r="I60" s="102"/>
      <c r="J60" s="102"/>
      <c r="K60" s="102"/>
      <c r="L60" s="102"/>
      <c r="M60" s="102"/>
    </row>
    <row r="61" spans="1:14" ht="24">
      <c r="A61" s="131" t="s">
        <v>156</v>
      </c>
      <c r="B61" s="106"/>
      <c r="C61" s="112"/>
      <c r="F61" s="128"/>
      <c r="H61" s="102"/>
      <c r="I61" s="102"/>
      <c r="J61" s="102"/>
      <c r="K61" s="102"/>
      <c r="L61" s="102"/>
      <c r="M61" s="102"/>
    </row>
    <row r="62" spans="1:14" ht="25.5" thickBot="1">
      <c r="A62" s="133" t="s">
        <v>157</v>
      </c>
      <c r="B62" s="142"/>
      <c r="F62" s="128"/>
      <c r="H62" s="102"/>
      <c r="I62" s="102"/>
      <c r="J62" s="102"/>
      <c r="K62" s="102"/>
      <c r="L62" s="102"/>
      <c r="M62" s="102"/>
    </row>
    <row r="63" spans="1:14" ht="24">
      <c r="F63" s="128"/>
      <c r="H63" s="102"/>
      <c r="I63" s="102"/>
      <c r="J63" s="102"/>
      <c r="K63" s="102"/>
      <c r="L63" s="102"/>
      <c r="M63" s="102"/>
    </row>
    <row r="64" spans="1:14" ht="24">
      <c r="F64" s="128"/>
      <c r="H64" s="102"/>
      <c r="I64" s="102"/>
      <c r="J64" s="102"/>
      <c r="K64" s="102"/>
      <c r="L64" s="102"/>
      <c r="M64" s="102"/>
    </row>
    <row r="65" spans="8:13" s="100" customFormat="1" ht="15">
      <c r="H65" s="102"/>
      <c r="I65" s="102"/>
      <c r="J65" s="102"/>
      <c r="K65" s="102"/>
      <c r="L65" s="102"/>
      <c r="M65" s="102"/>
    </row>
    <row r="66" spans="8:13" s="100" customFormat="1" ht="15">
      <c r="H66" s="102"/>
      <c r="I66" s="102"/>
      <c r="J66" s="102"/>
      <c r="K66" s="102"/>
      <c r="L66" s="102"/>
      <c r="M66" s="102"/>
    </row>
    <row r="67" spans="8:13" s="100" customFormat="1" ht="15">
      <c r="H67" s="102"/>
      <c r="I67" s="102"/>
      <c r="J67" s="102"/>
      <c r="K67" s="102"/>
      <c r="L67" s="102"/>
      <c r="M67" s="102"/>
    </row>
    <row r="68" spans="8:13" s="100" customFormat="1" ht="15">
      <c r="H68" s="102"/>
      <c r="I68" s="102"/>
      <c r="J68" s="102"/>
      <c r="K68" s="102"/>
      <c r="L68" s="102"/>
      <c r="M68" s="102"/>
    </row>
    <row r="69" spans="8:13" s="100" customFormat="1" ht="15">
      <c r="H69" s="102"/>
      <c r="I69" s="102"/>
      <c r="J69" s="102"/>
      <c r="K69" s="102"/>
      <c r="L69" s="102"/>
      <c r="M69" s="102"/>
    </row>
    <row r="70" spans="8:13" s="100" customFormat="1" ht="15">
      <c r="H70" s="102"/>
      <c r="I70" s="102"/>
      <c r="J70" s="102"/>
      <c r="K70" s="102"/>
      <c r="L70" s="102"/>
      <c r="M70" s="102"/>
    </row>
    <row r="71" spans="8:13" s="100" customFormat="1" ht="15">
      <c r="H71" s="102"/>
      <c r="I71" s="102"/>
      <c r="J71" s="102"/>
      <c r="K71" s="102"/>
      <c r="L71" s="102"/>
      <c r="M71" s="102"/>
    </row>
    <row r="72" spans="8:13" s="100" customFormat="1" ht="15">
      <c r="H72" s="102"/>
      <c r="I72" s="102"/>
      <c r="J72" s="102"/>
      <c r="K72" s="102"/>
      <c r="L72" s="102"/>
      <c r="M72" s="102"/>
    </row>
    <row r="73" spans="8:13" s="100" customFormat="1" ht="15">
      <c r="H73" s="102"/>
      <c r="I73" s="102"/>
      <c r="J73" s="102"/>
      <c r="K73" s="102"/>
      <c r="L73" s="102"/>
      <c r="M73" s="102"/>
    </row>
    <row r="74" spans="8:13" s="100" customFormat="1" ht="15">
      <c r="H74" s="102"/>
      <c r="I74" s="102"/>
      <c r="J74" s="102"/>
      <c r="K74" s="102"/>
      <c r="L74" s="102"/>
      <c r="M74" s="102"/>
    </row>
    <row r="75" spans="8:13" s="100" customFormat="1" ht="15">
      <c r="H75" s="102"/>
      <c r="I75" s="102"/>
      <c r="J75" s="102"/>
      <c r="K75" s="102"/>
      <c r="L75" s="102"/>
      <c r="M75" s="102"/>
    </row>
    <row r="76" spans="8:13" s="100" customFormat="1" ht="15">
      <c r="H76" s="102"/>
      <c r="I76" s="102"/>
      <c r="J76" s="102"/>
      <c r="K76" s="102"/>
      <c r="L76" s="102"/>
      <c r="M76" s="102"/>
    </row>
    <row r="77" spans="8:13" s="100" customFormat="1" ht="15">
      <c r="H77" s="102"/>
      <c r="I77" s="102"/>
      <c r="J77" s="102"/>
      <c r="K77" s="102"/>
      <c r="L77" s="102"/>
      <c r="M77" s="102"/>
    </row>
    <row r="78" spans="8:13" s="100" customFormat="1" ht="15">
      <c r="H78" s="102"/>
      <c r="I78" s="102"/>
      <c r="J78" s="102"/>
      <c r="K78" s="102"/>
      <c r="L78" s="102"/>
      <c r="M78" s="102"/>
    </row>
    <row r="79" spans="8:13" s="100" customFormat="1" ht="15">
      <c r="H79" s="102"/>
      <c r="I79" s="102"/>
      <c r="J79" s="102"/>
      <c r="K79" s="102"/>
      <c r="L79" s="102"/>
      <c r="M79" s="102"/>
    </row>
    <row r="80" spans="8:13" s="100" customFormat="1" ht="15">
      <c r="H80" s="102"/>
      <c r="I80" s="102"/>
      <c r="J80" s="102"/>
      <c r="K80" s="102"/>
      <c r="L80" s="102"/>
      <c r="M80" s="102"/>
    </row>
    <row r="81" spans="8:13" s="100" customFormat="1" ht="15">
      <c r="H81" s="102"/>
      <c r="I81" s="102"/>
      <c r="J81" s="102"/>
      <c r="K81" s="102"/>
      <c r="L81" s="102"/>
      <c r="M81" s="102"/>
    </row>
    <row r="82" spans="8:13" s="100" customFormat="1" ht="15">
      <c r="H82" s="102"/>
      <c r="I82" s="102"/>
      <c r="J82" s="102"/>
      <c r="K82" s="102"/>
      <c r="L82" s="102"/>
      <c r="M82" s="102"/>
    </row>
    <row r="83" spans="8:13" s="100" customFormat="1" ht="15">
      <c r="H83" s="102"/>
      <c r="I83" s="102"/>
      <c r="J83" s="102"/>
      <c r="K83" s="102"/>
      <c r="L83" s="102"/>
      <c r="M83" s="102"/>
    </row>
    <row r="84" spans="8:13" s="100" customFormat="1" ht="15">
      <c r="H84" s="102"/>
      <c r="I84" s="102"/>
      <c r="J84" s="102"/>
      <c r="K84" s="102"/>
      <c r="L84" s="102"/>
      <c r="M84" s="102"/>
    </row>
    <row r="85" spans="8:13" s="100" customFormat="1" ht="15">
      <c r="H85" s="102"/>
      <c r="I85" s="102"/>
      <c r="J85" s="102"/>
      <c r="K85" s="102"/>
      <c r="L85" s="102"/>
      <c r="M85" s="102"/>
    </row>
  </sheetData>
  <sheetProtection selectLockedCells="1" selectUnlockedCells="1"/>
  <printOptions horizontalCentered="1" verticalCentered="1"/>
  <pageMargins left="0" right="0" top="0" bottom="0" header="0.51180555555555551" footer="0.51180555555555551"/>
  <pageSetup paperSize="9" scale="38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5"/>
  <sheetViews>
    <sheetView showGridLines="0" topLeftCell="E45" zoomScale="44" zoomScaleNormal="44" zoomScaleSheetLayoutView="75" workbookViewId="0">
      <selection activeCell="L39" sqref="L39"/>
    </sheetView>
  </sheetViews>
  <sheetFormatPr baseColWidth="10" defaultColWidth="15.7109375" defaultRowHeight="16.5"/>
  <cols>
    <col min="1" max="1" width="43.42578125" style="100" customWidth="1"/>
    <col min="2" max="2" width="29.5703125" style="101" customWidth="1"/>
    <col min="3" max="3" width="15.7109375" style="100" customWidth="1"/>
    <col min="4" max="4" width="45.28515625" style="100" customWidth="1"/>
    <col min="5" max="6" width="15.7109375" style="100" customWidth="1"/>
    <col min="7" max="7" width="43.5703125" style="100" customWidth="1"/>
    <col min="8" max="8" width="18.28515625" style="100" customWidth="1"/>
    <col min="9" max="9" width="15.7109375" style="100" customWidth="1"/>
    <col min="10" max="10" width="43.85546875" style="100" customWidth="1"/>
    <col min="11" max="12" width="15.7109375" style="100" customWidth="1"/>
    <col min="13" max="13" width="66.7109375" style="100" customWidth="1"/>
    <col min="14" max="16384" width="15.7109375" style="100"/>
  </cols>
  <sheetData>
    <row r="1" spans="1:13" ht="24.75">
      <c r="A1" s="132" t="s">
        <v>131</v>
      </c>
      <c r="B1" s="153"/>
      <c r="D1" s="128"/>
    </row>
    <row r="2" spans="1:13" ht="25.5" thickBot="1">
      <c r="A2" s="134" t="s">
        <v>106</v>
      </c>
      <c r="B2" s="143"/>
      <c r="C2" s="105"/>
      <c r="D2" s="128"/>
    </row>
    <row r="3" spans="1:13" ht="24.75">
      <c r="A3" s="128"/>
      <c r="B3" s="155"/>
      <c r="C3" s="122"/>
      <c r="D3" s="132" t="s">
        <v>131</v>
      </c>
      <c r="E3" s="137" t="s">
        <v>132</v>
      </c>
    </row>
    <row r="4" spans="1:13" ht="25.5" thickBot="1">
      <c r="A4" s="128"/>
      <c r="B4" s="155"/>
      <c r="C4" s="115"/>
      <c r="D4" s="134" t="s">
        <v>106</v>
      </c>
      <c r="E4" s="146"/>
      <c r="F4" s="105"/>
    </row>
    <row r="5" spans="1:13" ht="24.75">
      <c r="A5" s="131" t="s">
        <v>61</v>
      </c>
      <c r="B5" s="153"/>
      <c r="C5" s="129"/>
      <c r="D5" s="128"/>
      <c r="E5" s="110"/>
      <c r="F5" s="105"/>
    </row>
    <row r="6" spans="1:13" ht="25.5" thickBot="1">
      <c r="A6" s="133"/>
      <c r="B6" s="144"/>
      <c r="C6" s="130"/>
      <c r="D6" s="128"/>
      <c r="E6" s="110"/>
      <c r="F6" s="112"/>
      <c r="G6" s="128"/>
      <c r="H6" s="128"/>
      <c r="I6" s="128"/>
      <c r="J6" s="128"/>
      <c r="K6" s="128"/>
      <c r="L6" s="128"/>
      <c r="M6" s="128"/>
    </row>
    <row r="7" spans="1:13" ht="24.75">
      <c r="A7" s="128"/>
      <c r="B7" s="130"/>
      <c r="C7" s="130"/>
      <c r="D7" s="128"/>
      <c r="E7" s="110"/>
      <c r="F7" s="122">
        <v>3</v>
      </c>
      <c r="G7" s="131" t="s">
        <v>131</v>
      </c>
      <c r="H7" s="137"/>
      <c r="I7" s="128"/>
      <c r="J7" s="128"/>
      <c r="K7" s="128"/>
      <c r="L7" s="128"/>
      <c r="M7" s="128"/>
    </row>
    <row r="8" spans="1:13" ht="25.5" thickBot="1">
      <c r="A8" s="128"/>
      <c r="B8" s="130"/>
      <c r="C8" s="130"/>
      <c r="D8" s="128"/>
      <c r="E8" s="110"/>
      <c r="F8" s="121">
        <v>1</v>
      </c>
      <c r="G8" s="133" t="s">
        <v>106</v>
      </c>
      <c r="H8" s="135" t="s">
        <v>139</v>
      </c>
      <c r="I8" s="112"/>
      <c r="J8" s="128"/>
      <c r="K8" s="128"/>
      <c r="L8" s="128"/>
      <c r="M8" s="128"/>
    </row>
    <row r="9" spans="1:13" ht="24.75">
      <c r="A9" s="131" t="s">
        <v>116</v>
      </c>
      <c r="B9" s="141" t="s">
        <v>126</v>
      </c>
      <c r="C9" s="130"/>
      <c r="D9" s="128"/>
      <c r="E9" s="110"/>
      <c r="F9" s="112"/>
      <c r="G9" s="128"/>
      <c r="H9" s="136"/>
      <c r="I9" s="112"/>
      <c r="J9" s="128"/>
      <c r="K9" s="128"/>
      <c r="L9" s="128"/>
      <c r="M9" s="128"/>
    </row>
    <row r="10" spans="1:13" ht="25.5" thickBot="1">
      <c r="A10" s="133" t="s">
        <v>117</v>
      </c>
      <c r="B10" s="143"/>
      <c r="C10" s="129"/>
      <c r="D10" s="128"/>
      <c r="E10" s="110"/>
      <c r="F10" s="112"/>
      <c r="G10" s="128"/>
      <c r="H10" s="136"/>
      <c r="I10" s="112"/>
      <c r="J10" s="128"/>
      <c r="K10" s="128"/>
      <c r="L10" s="128"/>
      <c r="M10" s="128"/>
    </row>
    <row r="11" spans="1:13" ht="24.75">
      <c r="A11" s="128"/>
      <c r="B11" s="155"/>
      <c r="C11" s="118">
        <v>0</v>
      </c>
      <c r="D11" s="131" t="s">
        <v>112</v>
      </c>
      <c r="E11" s="116"/>
      <c r="F11" s="112"/>
      <c r="G11" s="128"/>
      <c r="H11" s="136"/>
      <c r="I11" s="112"/>
      <c r="J11" s="128"/>
      <c r="K11" s="128"/>
      <c r="L11" s="128"/>
      <c r="M11" s="128"/>
    </row>
    <row r="12" spans="1:13" ht="25.5" thickBot="1">
      <c r="A12" s="128"/>
      <c r="B12" s="155"/>
      <c r="C12" s="121">
        <v>3</v>
      </c>
      <c r="D12" s="133" t="s">
        <v>60</v>
      </c>
      <c r="E12" s="139" t="s">
        <v>133</v>
      </c>
      <c r="F12" s="148"/>
      <c r="G12" s="128"/>
      <c r="H12" s="136"/>
      <c r="I12" s="112"/>
      <c r="J12" s="128"/>
      <c r="K12" s="128"/>
      <c r="L12" s="128"/>
      <c r="M12" s="128"/>
    </row>
    <row r="13" spans="1:13" ht="24.75">
      <c r="A13" s="132" t="s">
        <v>112</v>
      </c>
      <c r="B13" s="153"/>
      <c r="C13" s="129"/>
      <c r="D13" s="128"/>
      <c r="F13" s="128"/>
      <c r="G13" s="128"/>
      <c r="H13" s="136"/>
      <c r="I13" s="112"/>
      <c r="J13" s="128"/>
      <c r="K13" s="128"/>
      <c r="L13" s="128"/>
      <c r="M13" s="128"/>
    </row>
    <row r="14" spans="1:13" ht="25.5" thickBot="1">
      <c r="A14" s="134" t="s">
        <v>60</v>
      </c>
      <c r="B14" s="142" t="s">
        <v>125</v>
      </c>
      <c r="C14" s="130"/>
      <c r="D14" s="128"/>
      <c r="F14" s="128"/>
      <c r="G14" s="128"/>
      <c r="H14" s="136"/>
      <c r="I14" s="112"/>
      <c r="J14" s="128"/>
      <c r="K14" s="128"/>
      <c r="L14" s="128"/>
      <c r="M14" s="128"/>
    </row>
    <row r="15" spans="1:13" ht="24.75">
      <c r="A15" s="128"/>
      <c r="B15" s="130"/>
      <c r="C15" s="130"/>
      <c r="D15" s="128"/>
      <c r="F15" s="128"/>
      <c r="G15" s="128"/>
      <c r="H15" s="136"/>
      <c r="I15" s="118">
        <v>1</v>
      </c>
      <c r="J15" s="131" t="s">
        <v>109</v>
      </c>
      <c r="K15" s="140" t="s">
        <v>143</v>
      </c>
      <c r="L15" s="128"/>
      <c r="M15" s="128"/>
    </row>
    <row r="16" spans="1:13" ht="25.5" thickBot="1">
      <c r="A16" s="128"/>
      <c r="B16" s="130"/>
      <c r="C16" s="130"/>
      <c r="D16" s="128"/>
      <c r="F16" s="128"/>
      <c r="G16" s="128"/>
      <c r="H16" s="136"/>
      <c r="I16" s="115">
        <v>3</v>
      </c>
      <c r="J16" s="133" t="s">
        <v>73</v>
      </c>
      <c r="K16" s="135"/>
      <c r="L16" s="148"/>
      <c r="M16" s="128"/>
    </row>
    <row r="17" spans="1:14" ht="24.75">
      <c r="A17" s="132" t="s">
        <v>109</v>
      </c>
      <c r="B17" s="153"/>
      <c r="C17" s="130"/>
      <c r="D17" s="128"/>
      <c r="F17" s="128"/>
      <c r="G17" s="128"/>
      <c r="H17" s="136"/>
      <c r="I17" s="112"/>
      <c r="J17" s="128"/>
      <c r="K17" s="136"/>
      <c r="L17" s="148"/>
      <c r="M17" s="128"/>
    </row>
    <row r="18" spans="1:14" ht="25.5" thickBot="1">
      <c r="A18" s="134" t="s">
        <v>73</v>
      </c>
      <c r="B18" s="143"/>
      <c r="C18" s="129"/>
      <c r="D18" s="128"/>
      <c r="F18" s="128"/>
      <c r="G18" s="128"/>
      <c r="H18" s="136"/>
      <c r="I18" s="112"/>
      <c r="J18" s="128"/>
      <c r="K18" s="136"/>
      <c r="L18" s="148"/>
      <c r="M18" s="128"/>
    </row>
    <row r="19" spans="1:14" ht="24.75">
      <c r="A19" s="128"/>
      <c r="B19" s="155"/>
      <c r="C19" s="122"/>
      <c r="D19" s="132" t="s">
        <v>109</v>
      </c>
      <c r="E19" s="137" t="s">
        <v>136</v>
      </c>
      <c r="F19" s="128"/>
      <c r="G19" s="128"/>
      <c r="H19" s="136"/>
      <c r="I19" s="112"/>
      <c r="J19" s="128"/>
      <c r="K19" s="136"/>
      <c r="L19" s="148"/>
      <c r="M19" s="128"/>
    </row>
    <row r="20" spans="1:14" ht="25.5" thickBot="1">
      <c r="A20" s="128"/>
      <c r="B20" s="155"/>
      <c r="C20" s="121"/>
      <c r="D20" s="134" t="s">
        <v>73</v>
      </c>
      <c r="E20" s="135"/>
      <c r="F20" s="112"/>
      <c r="G20" s="128"/>
      <c r="H20" s="136"/>
      <c r="I20" s="112"/>
      <c r="J20" s="128"/>
      <c r="K20" s="136"/>
      <c r="L20" s="148"/>
      <c r="M20" s="128"/>
    </row>
    <row r="21" spans="1:14" ht="24.75">
      <c r="A21" s="131" t="s">
        <v>61</v>
      </c>
      <c r="B21" s="153"/>
      <c r="C21" s="105"/>
      <c r="D21" s="128"/>
      <c r="E21" s="110"/>
      <c r="F21" s="112"/>
      <c r="G21" s="128"/>
      <c r="H21" s="136"/>
      <c r="I21" s="112"/>
      <c r="J21" s="128"/>
      <c r="K21" s="136"/>
      <c r="L21" s="148"/>
      <c r="M21" s="128"/>
    </row>
    <row r="22" spans="1:14" ht="24.75" thickBot="1">
      <c r="A22" s="133"/>
      <c r="B22" s="144"/>
      <c r="D22" s="128"/>
      <c r="E22" s="110"/>
      <c r="F22" s="112"/>
      <c r="G22" s="128"/>
      <c r="H22" s="136"/>
      <c r="I22" s="112"/>
      <c r="J22" s="128"/>
      <c r="K22" s="136"/>
      <c r="L22" s="148"/>
      <c r="M22" s="128"/>
    </row>
    <row r="23" spans="1:14" ht="24.75">
      <c r="A23" s="128"/>
      <c r="B23" s="130"/>
      <c r="D23" s="128"/>
      <c r="E23" s="110"/>
      <c r="F23" s="122">
        <v>3</v>
      </c>
      <c r="G23" s="132" t="s">
        <v>109</v>
      </c>
      <c r="H23" s="137" t="s">
        <v>140</v>
      </c>
      <c r="I23" s="112"/>
      <c r="J23" s="128"/>
      <c r="K23" s="136"/>
      <c r="L23" s="148"/>
      <c r="M23" s="128"/>
    </row>
    <row r="24" spans="1:14" ht="25.5" thickBot="1">
      <c r="A24" s="128"/>
      <c r="B24" s="130"/>
      <c r="D24" s="128"/>
      <c r="E24" s="110"/>
      <c r="F24" s="121">
        <v>1</v>
      </c>
      <c r="G24" s="134" t="s">
        <v>73</v>
      </c>
      <c r="H24" s="138"/>
      <c r="I24" s="148"/>
      <c r="J24" s="148"/>
      <c r="K24" s="136"/>
      <c r="L24" s="148"/>
      <c r="M24" s="148"/>
    </row>
    <row r="25" spans="1:14" ht="24">
      <c r="A25" s="131" t="s">
        <v>114</v>
      </c>
      <c r="B25" s="141" t="s">
        <v>127</v>
      </c>
      <c r="D25" s="128"/>
      <c r="E25" s="110"/>
      <c r="F25" s="112"/>
      <c r="G25" s="128"/>
      <c r="H25" s="148"/>
      <c r="I25" s="148"/>
      <c r="J25" s="148"/>
      <c r="K25" s="136"/>
      <c r="L25" s="148"/>
      <c r="M25" s="148"/>
    </row>
    <row r="26" spans="1:14" ht="24.75" thickBot="1">
      <c r="A26" s="133" t="s">
        <v>115</v>
      </c>
      <c r="B26" s="145"/>
      <c r="C26" s="105"/>
      <c r="D26" s="128"/>
      <c r="E26" s="110"/>
      <c r="F26" s="112"/>
      <c r="G26" s="128"/>
      <c r="H26" s="148"/>
      <c r="I26" s="148"/>
      <c r="J26" s="148"/>
      <c r="K26" s="136"/>
      <c r="L26" s="148"/>
      <c r="M26" s="148"/>
    </row>
    <row r="27" spans="1:14" ht="24.75">
      <c r="A27" s="128"/>
      <c r="B27" s="155"/>
      <c r="C27" s="118">
        <v>2</v>
      </c>
      <c r="D27" s="131" t="s">
        <v>119</v>
      </c>
      <c r="E27" s="109"/>
      <c r="F27" s="112"/>
      <c r="G27" s="128"/>
      <c r="H27" s="148"/>
      <c r="I27" s="148"/>
      <c r="J27" s="148"/>
      <c r="K27" s="136"/>
      <c r="L27" s="148"/>
      <c r="M27" s="148"/>
    </row>
    <row r="28" spans="1:14" ht="25.5" thickBot="1">
      <c r="A28" s="128"/>
      <c r="B28" s="155"/>
      <c r="C28" s="115">
        <v>3</v>
      </c>
      <c r="D28" s="133" t="s">
        <v>120</v>
      </c>
      <c r="E28" s="139" t="s">
        <v>137</v>
      </c>
      <c r="F28" s="148"/>
      <c r="G28" s="128"/>
      <c r="H28" s="148"/>
      <c r="I28" s="148"/>
      <c r="J28" s="148"/>
      <c r="K28" s="136"/>
      <c r="L28" s="148"/>
      <c r="M28" s="148"/>
    </row>
    <row r="29" spans="1:14" ht="24.75">
      <c r="A29" s="132" t="s">
        <v>119</v>
      </c>
      <c r="B29" s="153"/>
      <c r="C29" s="105"/>
      <c r="D29" s="128"/>
      <c r="F29" s="128"/>
      <c r="G29" s="128"/>
      <c r="H29" s="148"/>
      <c r="I29" s="148"/>
      <c r="J29" s="148"/>
      <c r="K29" s="136"/>
      <c r="L29" s="148"/>
      <c r="M29" s="148"/>
    </row>
    <row r="30" spans="1:14" ht="25.5" thickBot="1">
      <c r="A30" s="134" t="s">
        <v>120</v>
      </c>
      <c r="B30" s="142" t="s">
        <v>128</v>
      </c>
      <c r="D30" s="128"/>
      <c r="F30" s="128"/>
      <c r="G30" s="128"/>
      <c r="H30" s="148"/>
      <c r="I30" s="148"/>
      <c r="J30" s="148"/>
      <c r="K30" s="136"/>
      <c r="L30" s="148"/>
      <c r="M30" s="148"/>
    </row>
    <row r="31" spans="1:14" ht="24.75">
      <c r="A31" s="128"/>
      <c r="B31" s="130"/>
      <c r="D31" s="128"/>
      <c r="F31" s="128"/>
      <c r="G31" s="128"/>
      <c r="H31" s="148"/>
      <c r="I31" s="148"/>
      <c r="J31" s="148"/>
      <c r="K31" s="136"/>
      <c r="L31" s="118">
        <v>2</v>
      </c>
      <c r="M31" s="132" t="s">
        <v>107</v>
      </c>
      <c r="N31" s="140"/>
    </row>
    <row r="32" spans="1:14" ht="25.5" thickBot="1">
      <c r="A32" s="128"/>
      <c r="B32" s="130"/>
      <c r="D32" s="128"/>
      <c r="F32" s="128"/>
      <c r="G32" s="128"/>
      <c r="H32" s="148"/>
      <c r="I32" s="148"/>
      <c r="J32" s="148"/>
      <c r="K32" s="136"/>
      <c r="L32" s="124">
        <v>3</v>
      </c>
      <c r="M32" s="134" t="s">
        <v>108</v>
      </c>
      <c r="N32" s="137"/>
    </row>
    <row r="33" spans="1:13" ht="24.75">
      <c r="A33" s="132" t="s">
        <v>110</v>
      </c>
      <c r="B33" s="153"/>
      <c r="D33" s="128"/>
      <c r="F33" s="128"/>
      <c r="G33" s="128"/>
      <c r="H33" s="148"/>
      <c r="I33" s="148"/>
      <c r="J33" s="148"/>
      <c r="K33" s="136"/>
      <c r="L33" s="148"/>
      <c r="M33" s="148"/>
    </row>
    <row r="34" spans="1:13" ht="25.5" thickBot="1">
      <c r="A34" s="134" t="s">
        <v>60</v>
      </c>
      <c r="B34" s="143"/>
      <c r="C34" s="105"/>
      <c r="D34" s="128"/>
      <c r="E34" s="128"/>
      <c r="F34" s="128"/>
      <c r="G34" s="128"/>
      <c r="H34" s="148"/>
      <c r="I34" s="148"/>
      <c r="J34" s="148"/>
      <c r="K34" s="136"/>
      <c r="L34" s="148"/>
      <c r="M34" s="148"/>
    </row>
    <row r="35" spans="1:13" ht="24.75">
      <c r="A35" s="128"/>
      <c r="B35" s="155"/>
      <c r="C35" s="122"/>
      <c r="D35" s="131" t="s">
        <v>110</v>
      </c>
      <c r="E35" s="154" t="s">
        <v>130</v>
      </c>
      <c r="F35" s="128"/>
      <c r="G35" s="128"/>
      <c r="H35" s="148"/>
      <c r="I35" s="148"/>
      <c r="J35" s="148"/>
      <c r="K35" s="136"/>
      <c r="L35" s="148"/>
      <c r="M35" s="148"/>
    </row>
    <row r="36" spans="1:13" ht="25.5" thickBot="1">
      <c r="A36" s="128"/>
      <c r="B36" s="155"/>
      <c r="C36" s="121"/>
      <c r="D36" s="133" t="s">
        <v>60</v>
      </c>
      <c r="E36" s="135"/>
      <c r="F36" s="112"/>
      <c r="G36" s="128"/>
      <c r="H36" s="148"/>
      <c r="I36" s="148"/>
      <c r="J36" s="148"/>
      <c r="K36" s="136"/>
      <c r="L36" s="148"/>
      <c r="M36" s="148"/>
    </row>
    <row r="37" spans="1:13" ht="24.75">
      <c r="A37" s="131" t="s">
        <v>61</v>
      </c>
      <c r="B37" s="153"/>
      <c r="C37" s="105"/>
      <c r="D37" s="128"/>
      <c r="E37" s="136"/>
      <c r="F37" s="112"/>
      <c r="G37" s="128"/>
      <c r="H37" s="148"/>
      <c r="I37" s="148"/>
      <c r="J37" s="148"/>
      <c r="K37" s="136"/>
      <c r="L37" s="148"/>
      <c r="M37" s="148"/>
    </row>
    <row r="38" spans="1:13" ht="24.75" thickBot="1">
      <c r="A38" s="133"/>
      <c r="B38" s="144"/>
      <c r="D38" s="128"/>
      <c r="E38" s="136"/>
      <c r="F38" s="112"/>
      <c r="G38" s="128"/>
      <c r="H38" s="148"/>
      <c r="I38" s="148"/>
      <c r="J38" s="148"/>
      <c r="K38" s="136"/>
      <c r="L38" s="148"/>
      <c r="M38" s="148"/>
    </row>
    <row r="39" spans="1:13" ht="24.75">
      <c r="A39" s="128"/>
      <c r="B39" s="130"/>
      <c r="D39" s="128"/>
      <c r="E39" s="136"/>
      <c r="F39" s="118">
        <v>1</v>
      </c>
      <c r="G39" s="131" t="s">
        <v>111</v>
      </c>
      <c r="H39" s="140" t="s">
        <v>138</v>
      </c>
      <c r="I39" s="128"/>
      <c r="J39" s="128"/>
      <c r="K39" s="136"/>
      <c r="L39" s="148"/>
      <c r="M39" s="148"/>
    </row>
    <row r="40" spans="1:13" ht="25.5" thickBot="1">
      <c r="A40" s="128"/>
      <c r="B40" s="130"/>
      <c r="D40" s="128"/>
      <c r="E40" s="136"/>
      <c r="F40" s="115">
        <v>3</v>
      </c>
      <c r="G40" s="133" t="s">
        <v>63</v>
      </c>
      <c r="H40" s="135"/>
      <c r="I40" s="112"/>
      <c r="J40" s="128"/>
      <c r="K40" s="136"/>
      <c r="L40" s="148"/>
      <c r="M40" s="148"/>
    </row>
    <row r="41" spans="1:13" ht="24.75">
      <c r="A41" s="132" t="s">
        <v>111</v>
      </c>
      <c r="B41" s="153"/>
      <c r="D41" s="128"/>
      <c r="E41" s="136"/>
      <c r="F41" s="112"/>
      <c r="G41" s="128"/>
      <c r="H41" s="136"/>
      <c r="I41" s="112"/>
      <c r="J41" s="128"/>
      <c r="K41" s="136"/>
      <c r="L41" s="148"/>
      <c r="M41" s="148"/>
    </row>
    <row r="42" spans="1:13" ht="25.5" thickBot="1">
      <c r="A42" s="134" t="s">
        <v>63</v>
      </c>
      <c r="B42" s="145"/>
      <c r="C42" s="105"/>
      <c r="D42" s="128"/>
      <c r="E42" s="136"/>
      <c r="F42" s="112"/>
      <c r="G42" s="128"/>
      <c r="H42" s="136"/>
      <c r="I42" s="112"/>
      <c r="J42" s="128"/>
      <c r="K42" s="136"/>
      <c r="L42" s="148"/>
      <c r="M42" s="148"/>
    </row>
    <row r="43" spans="1:13" ht="24.75">
      <c r="A43" s="128"/>
      <c r="B43" s="155"/>
      <c r="C43" s="118"/>
      <c r="D43" s="132" t="s">
        <v>111</v>
      </c>
      <c r="E43" s="137"/>
      <c r="F43" s="112"/>
      <c r="G43" s="128"/>
      <c r="H43" s="136"/>
      <c r="I43" s="112"/>
      <c r="J43" s="128"/>
      <c r="K43" s="136"/>
      <c r="L43" s="148"/>
      <c r="M43" s="148"/>
    </row>
    <row r="44" spans="1:13" ht="25.5" thickBot="1">
      <c r="A44" s="128"/>
      <c r="B44" s="155"/>
      <c r="C44" s="115"/>
      <c r="D44" s="134" t="s">
        <v>63</v>
      </c>
      <c r="E44" s="138" t="s">
        <v>129</v>
      </c>
      <c r="F44" s="148"/>
      <c r="G44" s="128"/>
      <c r="H44" s="136"/>
      <c r="I44" s="112"/>
      <c r="J44" s="128"/>
      <c r="K44" s="136"/>
      <c r="L44" s="148"/>
      <c r="M44" s="148"/>
    </row>
    <row r="45" spans="1:13" ht="24.75">
      <c r="A45" s="131" t="s">
        <v>61</v>
      </c>
      <c r="B45" s="153"/>
      <c r="C45" s="105"/>
      <c r="D45" s="128"/>
      <c r="E45" s="128"/>
      <c r="F45" s="128"/>
      <c r="G45" s="128"/>
      <c r="H45" s="136"/>
      <c r="I45" s="112"/>
      <c r="J45" s="128"/>
      <c r="K45" s="136"/>
      <c r="L45" s="148"/>
      <c r="M45" s="148"/>
    </row>
    <row r="46" spans="1:13" ht="25.5" thickBot="1">
      <c r="A46" s="134"/>
      <c r="B46" s="142"/>
      <c r="D46" s="128"/>
      <c r="E46" s="128"/>
      <c r="F46" s="128"/>
      <c r="G46" s="128"/>
      <c r="H46" s="136"/>
      <c r="I46" s="112"/>
      <c r="J46" s="128"/>
      <c r="K46" s="136"/>
      <c r="L46" s="148"/>
      <c r="M46" s="148"/>
    </row>
    <row r="47" spans="1:13" ht="24.75">
      <c r="A47" s="128"/>
      <c r="B47" s="130"/>
      <c r="D47" s="128"/>
      <c r="E47" s="128"/>
      <c r="F47" s="128"/>
      <c r="G47" s="128"/>
      <c r="H47" s="136"/>
      <c r="I47" s="118">
        <v>0</v>
      </c>
      <c r="J47" s="132" t="s">
        <v>107</v>
      </c>
      <c r="K47" s="158"/>
      <c r="L47" s="148"/>
      <c r="M47" s="148"/>
    </row>
    <row r="48" spans="1:13" ht="25.5" thickBot="1">
      <c r="A48" s="128"/>
      <c r="B48" s="130"/>
      <c r="D48" s="128"/>
      <c r="E48" s="128"/>
      <c r="F48" s="128"/>
      <c r="G48" s="128"/>
      <c r="H48" s="136"/>
      <c r="I48" s="115">
        <v>3</v>
      </c>
      <c r="J48" s="134" t="s">
        <v>108</v>
      </c>
      <c r="K48" s="138" t="s">
        <v>144</v>
      </c>
      <c r="L48" s="148"/>
      <c r="M48" s="148"/>
    </row>
    <row r="49" spans="1:14" ht="24.75">
      <c r="A49" s="132" t="s">
        <v>113</v>
      </c>
      <c r="B49" s="153" t="s">
        <v>123</v>
      </c>
      <c r="D49" s="128"/>
      <c r="E49" s="128"/>
      <c r="F49" s="128"/>
      <c r="G49" s="128"/>
      <c r="H49" s="136"/>
      <c r="I49" s="112"/>
      <c r="J49" s="128"/>
      <c r="K49" s="148"/>
      <c r="L49" s="148"/>
      <c r="M49" s="148"/>
    </row>
    <row r="50" spans="1:14" ht="25.5" thickBot="1">
      <c r="A50" s="134" t="s">
        <v>60</v>
      </c>
      <c r="B50" s="145"/>
      <c r="C50" s="105"/>
      <c r="D50" s="128"/>
      <c r="E50" s="128"/>
      <c r="F50" s="128"/>
      <c r="G50" s="128"/>
      <c r="H50" s="136"/>
      <c r="I50" s="112"/>
      <c r="J50" s="128"/>
      <c r="K50" s="148"/>
      <c r="L50" s="148"/>
      <c r="M50" s="148"/>
    </row>
    <row r="51" spans="1:14" ht="24.75">
      <c r="A51" s="128"/>
      <c r="B51" s="155"/>
      <c r="C51" s="122">
        <v>3</v>
      </c>
      <c r="D51" s="131" t="s">
        <v>113</v>
      </c>
      <c r="E51" s="140" t="s">
        <v>134</v>
      </c>
      <c r="F51" s="128"/>
      <c r="G51" s="128"/>
      <c r="H51" s="136"/>
      <c r="I51" s="112"/>
      <c r="J51" s="128"/>
      <c r="K51" s="148"/>
      <c r="L51" s="148"/>
      <c r="M51" s="148"/>
    </row>
    <row r="52" spans="1:14" ht="25.5" thickBot="1">
      <c r="A52" s="128"/>
      <c r="B52" s="155"/>
      <c r="C52" s="121">
        <v>0</v>
      </c>
      <c r="D52" s="133" t="s">
        <v>60</v>
      </c>
      <c r="E52" s="135"/>
      <c r="F52" s="112"/>
      <c r="G52" s="128"/>
      <c r="H52" s="136"/>
      <c r="I52" s="112"/>
      <c r="J52" s="128"/>
      <c r="K52" s="148"/>
      <c r="L52" s="148"/>
      <c r="M52" s="148"/>
    </row>
    <row r="53" spans="1:14" ht="24.75">
      <c r="A53" s="131" t="s">
        <v>118</v>
      </c>
      <c r="B53" s="153"/>
      <c r="C53" s="105"/>
      <c r="D53" s="128"/>
      <c r="E53" s="156"/>
      <c r="F53" s="112"/>
      <c r="G53" s="128"/>
      <c r="H53" s="136"/>
      <c r="I53" s="112"/>
      <c r="J53" s="128"/>
      <c r="K53" s="148"/>
      <c r="L53" s="148"/>
      <c r="M53" s="148"/>
    </row>
    <row r="54" spans="1:14" ht="25.5" thickBot="1">
      <c r="A54" s="133" t="s">
        <v>62</v>
      </c>
      <c r="B54" s="142" t="s">
        <v>124</v>
      </c>
      <c r="D54" s="128"/>
      <c r="E54" s="136"/>
      <c r="F54" s="112"/>
      <c r="G54" s="128"/>
      <c r="H54" s="136"/>
      <c r="I54" s="112"/>
      <c r="J54" s="128"/>
      <c r="K54" s="148"/>
      <c r="L54" s="148"/>
      <c r="M54" s="148"/>
    </row>
    <row r="55" spans="1:14" ht="25.5" thickBot="1">
      <c r="A55" s="128"/>
      <c r="B55" s="130"/>
      <c r="D55" s="128"/>
      <c r="E55" s="136"/>
      <c r="F55" s="118">
        <v>1</v>
      </c>
      <c r="G55" s="132" t="s">
        <v>107</v>
      </c>
      <c r="H55" s="137"/>
      <c r="I55" s="112"/>
      <c r="J55" s="128"/>
      <c r="K55" s="148"/>
      <c r="L55" s="159" t="s">
        <v>72</v>
      </c>
      <c r="M55" s="132" t="s">
        <v>141</v>
      </c>
      <c r="N55" s="137"/>
    </row>
    <row r="56" spans="1:14" ht="25.5" thickBot="1">
      <c r="A56" s="128"/>
      <c r="B56" s="130"/>
      <c r="D56" s="128"/>
      <c r="E56" s="136"/>
      <c r="F56" s="115">
        <v>3</v>
      </c>
      <c r="G56" s="134" t="s">
        <v>108</v>
      </c>
      <c r="H56" s="138" t="s">
        <v>123</v>
      </c>
      <c r="I56" s="148"/>
      <c r="J56" s="148"/>
      <c r="K56" s="148"/>
      <c r="L56" s="160"/>
      <c r="M56" s="131" t="s">
        <v>142</v>
      </c>
      <c r="N56" s="135"/>
    </row>
    <row r="57" spans="1:14" ht="24.75">
      <c r="A57" s="132" t="s">
        <v>107</v>
      </c>
      <c r="B57" s="141"/>
      <c r="D57" s="128"/>
      <c r="E57" s="136"/>
      <c r="F57" s="112"/>
      <c r="G57" s="128"/>
      <c r="H57" s="148"/>
      <c r="I57" s="148"/>
      <c r="J57" s="148"/>
      <c r="K57" s="148"/>
      <c r="L57" s="148"/>
      <c r="M57" s="148"/>
    </row>
    <row r="58" spans="1:14" ht="25.5" thickBot="1">
      <c r="A58" s="134" t="s">
        <v>108</v>
      </c>
      <c r="B58" s="143"/>
      <c r="C58" s="105"/>
      <c r="D58" s="128"/>
      <c r="E58" s="136"/>
      <c r="F58" s="112"/>
      <c r="G58" s="128"/>
      <c r="H58" s="148"/>
      <c r="I58" s="148"/>
      <c r="J58" s="148"/>
      <c r="K58" s="148"/>
      <c r="L58" s="148"/>
      <c r="M58" s="148"/>
    </row>
    <row r="59" spans="1:14" ht="24.75">
      <c r="A59" s="128"/>
      <c r="B59" s="155"/>
      <c r="C59" s="118"/>
      <c r="D59" s="132" t="s">
        <v>107</v>
      </c>
      <c r="E59" s="157"/>
      <c r="F59" s="112"/>
      <c r="G59" s="128"/>
      <c r="H59" s="148"/>
      <c r="I59" s="148"/>
      <c r="J59" s="148"/>
      <c r="K59" s="148"/>
      <c r="L59" s="148"/>
      <c r="M59" s="148"/>
    </row>
    <row r="60" spans="1:14" ht="25.5" thickBot="1">
      <c r="A60" s="128"/>
      <c r="B60" s="155"/>
      <c r="C60" s="115"/>
      <c r="D60" s="134" t="s">
        <v>108</v>
      </c>
      <c r="E60" s="147" t="s">
        <v>135</v>
      </c>
      <c r="F60" s="148"/>
      <c r="G60" s="128"/>
      <c r="H60" s="148"/>
      <c r="I60" s="148"/>
      <c r="J60" s="148"/>
      <c r="K60" s="148"/>
      <c r="L60" s="148"/>
      <c r="M60" s="148"/>
    </row>
    <row r="61" spans="1:14" ht="24.75">
      <c r="A61" s="131" t="s">
        <v>61</v>
      </c>
      <c r="B61" s="153"/>
      <c r="C61" s="105"/>
      <c r="D61" s="128"/>
      <c r="E61" s="128"/>
      <c r="F61" s="128"/>
      <c r="G61" s="128"/>
      <c r="H61" s="148"/>
      <c r="I61" s="148"/>
      <c r="J61" s="148"/>
      <c r="K61" s="148"/>
      <c r="L61" s="148"/>
      <c r="M61" s="148"/>
    </row>
    <row r="62" spans="1:14" ht="25.5" thickBot="1">
      <c r="A62" s="134"/>
      <c r="B62" s="142"/>
      <c r="D62" s="128"/>
      <c r="E62" s="128"/>
      <c r="F62" s="128"/>
      <c r="G62" s="128"/>
      <c r="H62" s="148"/>
      <c r="I62" s="148"/>
      <c r="J62" s="148"/>
      <c r="K62" s="148"/>
      <c r="L62" s="148"/>
      <c r="M62" s="148"/>
    </row>
    <row r="63" spans="1:14" ht="24.75">
      <c r="A63" s="128"/>
      <c r="B63" s="130"/>
      <c r="D63" s="128"/>
      <c r="F63" s="128"/>
      <c r="G63" s="128"/>
      <c r="H63" s="148"/>
      <c r="I63" s="148"/>
      <c r="J63" s="148"/>
      <c r="K63" s="148"/>
      <c r="L63" s="148"/>
      <c r="M63" s="148"/>
    </row>
    <row r="64" spans="1:14" ht="24.75">
      <c r="A64" s="128"/>
      <c r="B64" s="130"/>
      <c r="D64" s="128"/>
      <c r="F64" s="128"/>
      <c r="G64" s="128"/>
      <c r="H64" s="148"/>
      <c r="I64" s="148"/>
      <c r="J64" s="148"/>
      <c r="K64" s="148"/>
      <c r="L64" s="148"/>
      <c r="M64" s="148"/>
    </row>
    <row r="65" spans="1:13" ht="24">
      <c r="A65" s="128"/>
      <c r="B65" s="128"/>
      <c r="D65" s="128"/>
      <c r="F65" s="128"/>
      <c r="G65" s="128"/>
      <c r="H65" s="148"/>
      <c r="I65" s="148"/>
      <c r="J65" s="148"/>
      <c r="K65" s="148"/>
      <c r="L65" s="148"/>
      <c r="M65" s="148"/>
    </row>
    <row r="66" spans="1:13" ht="24">
      <c r="A66" s="128"/>
      <c r="B66" s="128"/>
      <c r="D66" s="128"/>
      <c r="F66" s="128"/>
      <c r="G66" s="128"/>
      <c r="H66" s="148"/>
      <c r="I66" s="148"/>
      <c r="J66" s="148"/>
      <c r="K66" s="148"/>
      <c r="L66" s="148"/>
      <c r="M66" s="148"/>
    </row>
    <row r="67" spans="1:13" ht="24">
      <c r="A67" s="128"/>
      <c r="B67" s="128"/>
      <c r="D67" s="128"/>
      <c r="F67" s="128"/>
      <c r="G67" s="128"/>
      <c r="H67" s="148"/>
      <c r="I67" s="148"/>
      <c r="J67" s="148"/>
      <c r="K67" s="148"/>
      <c r="L67" s="148"/>
      <c r="M67" s="148"/>
    </row>
    <row r="68" spans="1:13" ht="24">
      <c r="A68" s="128"/>
      <c r="B68" s="128"/>
      <c r="D68" s="128"/>
      <c r="F68" s="128"/>
      <c r="G68" s="128"/>
      <c r="H68" s="148"/>
      <c r="I68" s="148"/>
      <c r="J68" s="148"/>
      <c r="K68" s="148"/>
      <c r="L68" s="148"/>
      <c r="M68" s="148"/>
    </row>
    <row r="69" spans="1:13" ht="24">
      <c r="A69" s="128"/>
      <c r="B69" s="128"/>
      <c r="D69" s="128"/>
      <c r="F69" s="128"/>
      <c r="G69" s="128"/>
      <c r="H69" s="148"/>
      <c r="I69" s="148"/>
      <c r="J69" s="148"/>
      <c r="K69" s="148"/>
      <c r="L69" s="148"/>
      <c r="M69" s="148"/>
    </row>
    <row r="70" spans="1:13" ht="24">
      <c r="A70" s="128"/>
      <c r="B70" s="128"/>
      <c r="D70" s="128"/>
      <c r="F70" s="128"/>
      <c r="G70" s="128"/>
      <c r="H70" s="148"/>
      <c r="I70" s="148"/>
      <c r="J70" s="148"/>
      <c r="K70" s="148"/>
      <c r="L70" s="148"/>
      <c r="M70" s="148"/>
    </row>
    <row r="71" spans="1:13" ht="24">
      <c r="A71" s="128"/>
      <c r="B71" s="128"/>
      <c r="D71" s="128"/>
      <c r="F71" s="128"/>
      <c r="G71" s="128"/>
      <c r="H71" s="148"/>
      <c r="I71" s="148"/>
      <c r="J71" s="148"/>
      <c r="K71" s="148"/>
      <c r="L71" s="148"/>
      <c r="M71" s="148"/>
    </row>
    <row r="72" spans="1:13" ht="24">
      <c r="A72" s="128"/>
      <c r="B72" s="128"/>
      <c r="D72" s="128"/>
      <c r="F72" s="128"/>
      <c r="G72" s="128"/>
      <c r="H72" s="148"/>
      <c r="I72" s="148"/>
      <c r="J72" s="148"/>
      <c r="K72" s="148"/>
      <c r="L72" s="148"/>
      <c r="M72" s="148"/>
    </row>
    <row r="73" spans="1:13" ht="24">
      <c r="A73" s="128"/>
      <c r="B73" s="128"/>
      <c r="D73" s="128"/>
      <c r="F73" s="128"/>
      <c r="G73" s="128"/>
      <c r="H73" s="148"/>
      <c r="I73" s="148"/>
      <c r="J73" s="148"/>
      <c r="K73" s="148"/>
      <c r="L73" s="148"/>
      <c r="M73" s="148"/>
    </row>
    <row r="74" spans="1:13" ht="24">
      <c r="A74" s="128"/>
      <c r="B74" s="128"/>
      <c r="D74" s="128"/>
      <c r="F74" s="128"/>
      <c r="G74" s="128"/>
      <c r="H74" s="148"/>
      <c r="I74" s="148"/>
      <c r="J74" s="148"/>
      <c r="K74" s="148"/>
      <c r="L74" s="148"/>
      <c r="M74" s="148"/>
    </row>
    <row r="75" spans="1:13" ht="24">
      <c r="A75" s="128"/>
      <c r="B75" s="128"/>
      <c r="D75" s="128"/>
      <c r="F75" s="128"/>
      <c r="G75" s="128"/>
      <c r="H75" s="148"/>
      <c r="I75" s="148"/>
      <c r="J75" s="148"/>
      <c r="K75" s="148"/>
      <c r="L75" s="148"/>
      <c r="M75" s="148"/>
    </row>
    <row r="76" spans="1:13" ht="24">
      <c r="B76" s="128"/>
      <c r="F76" s="128"/>
      <c r="G76" s="128"/>
      <c r="H76" s="148"/>
      <c r="I76" s="148"/>
      <c r="J76" s="148"/>
      <c r="K76" s="148"/>
      <c r="L76" s="148"/>
      <c r="M76" s="148"/>
    </row>
    <row r="77" spans="1:13" ht="24">
      <c r="B77" s="100"/>
      <c r="F77" s="128"/>
      <c r="G77" s="128"/>
      <c r="H77" s="148"/>
      <c r="I77" s="148"/>
      <c r="J77" s="148"/>
      <c r="K77" s="148"/>
      <c r="L77" s="148"/>
      <c r="M77" s="148"/>
    </row>
    <row r="78" spans="1:13" ht="24">
      <c r="B78" s="100"/>
      <c r="F78" s="128"/>
      <c r="G78" s="128"/>
      <c r="H78" s="148"/>
      <c r="I78" s="148"/>
      <c r="J78" s="148"/>
      <c r="K78" s="148"/>
      <c r="L78" s="148"/>
      <c r="M78" s="148"/>
    </row>
    <row r="79" spans="1:13" ht="24">
      <c r="B79" s="100"/>
      <c r="F79" s="128"/>
      <c r="G79" s="128"/>
      <c r="H79" s="148"/>
      <c r="I79" s="148"/>
      <c r="J79" s="148"/>
      <c r="K79" s="148"/>
      <c r="L79" s="148"/>
      <c r="M79" s="148"/>
    </row>
    <row r="80" spans="1:13" ht="24">
      <c r="B80" s="100"/>
      <c r="F80" s="128"/>
      <c r="G80" s="128"/>
      <c r="H80" s="148"/>
      <c r="I80" s="148"/>
      <c r="J80" s="148"/>
      <c r="K80" s="148"/>
      <c r="L80" s="148"/>
      <c r="M80" s="148"/>
    </row>
    <row r="81" spans="6:13" s="100" customFormat="1" ht="24">
      <c r="F81" s="128"/>
      <c r="G81" s="128"/>
      <c r="H81" s="148"/>
      <c r="I81" s="148"/>
      <c r="J81" s="148"/>
      <c r="K81" s="148"/>
      <c r="L81" s="148"/>
      <c r="M81" s="148"/>
    </row>
    <row r="82" spans="6:13" s="100" customFormat="1" ht="24">
      <c r="F82" s="128"/>
      <c r="G82" s="128"/>
      <c r="H82" s="148"/>
      <c r="I82" s="148"/>
      <c r="J82" s="148"/>
      <c r="K82" s="148"/>
      <c r="L82" s="148"/>
      <c r="M82" s="148"/>
    </row>
    <row r="83" spans="6:13" s="100" customFormat="1" ht="24">
      <c r="F83" s="128"/>
      <c r="G83" s="128"/>
      <c r="H83" s="148"/>
      <c r="I83" s="148"/>
      <c r="J83" s="148"/>
      <c r="K83" s="148"/>
      <c r="L83" s="148"/>
      <c r="M83" s="148"/>
    </row>
    <row r="84" spans="6:13" s="100" customFormat="1" ht="24">
      <c r="F84" s="128"/>
      <c r="G84" s="128"/>
      <c r="H84" s="148"/>
      <c r="I84" s="148"/>
      <c r="J84" s="148"/>
      <c r="K84" s="148"/>
      <c r="L84" s="148"/>
      <c r="M84" s="148"/>
    </row>
    <row r="85" spans="6:13" s="100" customFormat="1" ht="24">
      <c r="F85" s="128"/>
      <c r="G85" s="128"/>
      <c r="H85" s="148"/>
      <c r="I85" s="148"/>
      <c r="J85" s="148"/>
      <c r="K85" s="148"/>
      <c r="L85" s="148"/>
      <c r="M85" s="148"/>
    </row>
  </sheetData>
  <sheetProtection selectLockedCells="1" selectUnlockedCells="1"/>
  <printOptions horizontalCentered="1" verticalCentered="1"/>
  <pageMargins left="0" right="0" top="0" bottom="0" header="0.51180555555555551" footer="0.51180555555555551"/>
  <pageSetup paperSize="9" scale="3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Gruppe 1</vt:lpstr>
      <vt:lpstr>Gruppe 2</vt:lpstr>
      <vt:lpstr>Gruppe 3</vt:lpstr>
      <vt:lpstr>Gruppe 4</vt:lpstr>
      <vt:lpstr>K.o. Runde Einzel</vt:lpstr>
      <vt:lpstr>K.o. Runde Doppel</vt:lpstr>
      <vt:lpstr>'Gruppe 1'!Druckbereich</vt:lpstr>
      <vt:lpstr>'Gruppe 2'!Druckbereich</vt:lpstr>
      <vt:lpstr>'Gruppe 3'!Druckbereich</vt:lpstr>
      <vt:lpstr>'Gruppe 4'!Druckbereich</vt:lpstr>
      <vt:lpstr>'K.o. Runde Doppel'!Druckbereich</vt:lpstr>
      <vt:lpstr>'K.o. Runde Einzel'!Druckbereich</vt:lpstr>
    </vt:vector>
  </TitlesOfParts>
  <Company>privat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Burda</dc:creator>
  <cp:lastModifiedBy>Admin</cp:lastModifiedBy>
  <cp:lastPrinted>2015-05-17T21:09:15Z</cp:lastPrinted>
  <dcterms:created xsi:type="dcterms:W3CDTF">2010-08-18T19:28:09Z</dcterms:created>
  <dcterms:modified xsi:type="dcterms:W3CDTF">2015-07-01T20:35:58Z</dcterms:modified>
</cp:coreProperties>
</file>